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srv\企画財政課$\財政\●★財政関係●★\■決算統計・公共施設状況調査・財政状況資料集\財政状況資料集の作成\Ｈ３０年度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4" i="12" l="1"/>
  <c r="AA73" i="12"/>
  <c r="AA72" i="12"/>
  <c r="AA71" i="12"/>
  <c r="AA70" i="12"/>
  <c r="AA69" i="12"/>
  <c r="AA6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AM34" i="10"/>
  <c r="BE34" i="10" s="1"/>
  <c r="U34" i="10"/>
  <c r="C34" i="10"/>
  <c r="BW34" i="10" l="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<sst xmlns="http://schemas.openxmlformats.org/spreadsheetml/2006/main" count="1128" uniqueCount="610">
  <si>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</si>
  <si>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</si>
  <si>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</si>
  <si>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</si>
  <si>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</si>
  <si>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</si>
  <si>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</si>
  <si>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</si>
  <si>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</si>
  <si>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</si>
  <si>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</si>
  <si>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</si>
  <si>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</si>
  <si>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</si>
  <si>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</si>
  <si>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</si>
  <si>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</si>
  <si>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</si>
  <si>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</si>
  <si>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</si>
  <si>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</si>
  <si>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</si>
  <si>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</si>
  <si>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</si>
  <si>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</si>
  <si>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</si>
  <si>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</si>
  <si>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</si>
  <si>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</si>
  <si>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</si>
  <si>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</si>
  <si>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</si>
  <si>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</si>
  <si>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</si>
  <si>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</si>
  <si>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</si>
  <si>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</si>
  <si>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</si>
  <si>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</si>
  <si>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</si>
  <si>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</si>
  <si>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</si>
  <si>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</si>
  <si>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</si>
  <si>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</si>
  <si>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</si>
  <si>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</si>
  <si>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</si>
  <si>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</si>
  <si>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</si>
  <si>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</si>
  <si>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</si>
  <si>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</si>
  <si>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</si>
  <si>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</si>
  <si>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</si>
  <si>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</si>
  <si>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</si>
  <si>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</si>
  <si>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</si>
  <si>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</si>
  <si>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</si>
  <si>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</si>
  <si>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</si>
  <si>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</si>
  <si>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</si>
  <si>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</si>
  <si>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</si>
  <si>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</si>
  <si>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</si>
  <si>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</si>
  <si>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</si>
  <si>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</si>
  <si>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</si>
  <si>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</si>
  <si>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</si>
  <si>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</si>
  <si>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</si>
  <si>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</si>
  <si>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</si>
  <si>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</si>
  <si>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</si>
  <si>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</si>
  <si>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</si>
  <si>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</si>
  <si>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</si>
  <si>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</si>
  <si>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</si>
  <si>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</si>
  <si>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</si>
  <si>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</si>
  <si>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</si>
  <si>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</si>
  <si>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</si>
  <si>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</si>
  <si>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</si>
  <si>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</si>
  <si>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</si>
  <si>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</si>
  <si>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</si>
  <si>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</si>
  <si>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</si>
  <si>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</si>
  <si>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</si>
  <si>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</si>
  <si>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</si>
  <si>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</si>
  <si>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</si>
  <si>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</si>
  <si>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</si>
  <si>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</si>
  <si>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</si>
  <si>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</si>
  <si>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</si>
  <si>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</si>
  <si>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</si>
  <si>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</si>
  <si>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</si>
  <si>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</si>
  <si>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</si>
  <si>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</si>
  <si>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</si>
  <si>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</si>
  <si>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</si>
  <si>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</si>
  <si>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</si>
  <si>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</si>
  <si>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</si>
  <si>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</si>
  <si>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</si>
  <si>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</si>
  <si>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</si>
  <si>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</si>
  <si>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</si>
  <si>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</si>
  <si>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</si>
  <si>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</si>
  <si>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</si>
  <si>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</si>
  <si>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</si>
  <si>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</si>
  <si>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</si>
  <si>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</si>
  <si>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</si>
  <si>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</si>
  <si>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</si>
  <si>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</si>
  <si>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</si>
  <si>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</si>
  <si>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</si>
  <si>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</si>
  <si>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</si>
  <si>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-3.0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</si>
  <si>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</si>
  <si>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</si>
  <si>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</si>
  <si>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</si>
  <si>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</si>
  <si>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</si>
  <si>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</si>
  <si>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</si>
  <si>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</si>
  <si>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</si>
  <si>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</si>
  <si>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</si>
  <si>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</si>
  <si>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</si>
  <si>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</si>
  <si>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</si>
  <si>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</si>
  <si>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</si>
  <si>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</si>
  <si>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</si>
  <si>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</si>
  <si>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</si>
  <si>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</si>
  <si>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</si>
  <si>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</si>
  <si>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</si>
  <si>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</si>
  <si>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</si>
  <si>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</si>
  <si>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</si>
  <si>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</si>
  <si>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</si>
  <si>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</si>
  <si>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</si>
  <si>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</si>
  <si>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</si>
  <si>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</si>
  <si>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</si>
  <si>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</si>
  <si>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</si>
  <si>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</si>
  <si>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</si>
  <si>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</si>
  <si>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</si>
  <si>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</si>
  <si>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</si>
  <si>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</si>
  <si>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</si>
  <si>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</si>
  <si>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</si>
  <si>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</si>
  <si>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</si>
  <si>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</si>
  <si>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</si>
  <si>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</si>
  <si>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</si>
  <si>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</si>
  <si>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</si>
  <si>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</si>
  <si>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奈良県下市町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</si>
  <si>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</si>
  <si>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</si>
  <si>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</si>
  <si>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</si>
  <si>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</si>
  <si>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</si>
  <si>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</si>
  <si>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</si>
  <si>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</si>
  <si>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</si>
  <si>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</si>
  <si>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</si>
  <si>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</si>
  <si>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</si>
  <si>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</si>
  <si>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</si>
  <si>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</si>
  <si>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</si>
  <si>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</si>
  <si>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</si>
  <si>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</si>
  <si>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</si>
  <si>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</si>
  <si>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</si>
  <si>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</si>
  <si>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</si>
  <si>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</si>
  <si>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</si>
  <si>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</si>
  <si>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</si>
  <si>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</si>
  <si>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</si>
  <si>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</si>
  <si>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</si>
  <si>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</si>
  <si>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</si>
  <si>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</si>
  <si>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</si>
  <si>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</si>
  <si>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</si>
  <si>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</si>
  <si>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</si>
  <si>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</si>
  <si>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</si>
  <si>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</si>
  <si>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</si>
  <si>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</si>
  <si>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</si>
  <si>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</si>
  <si>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</si>
  <si>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</si>
  <si>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</si>
  <si>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</si>
  <si>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</si>
  <si>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</si>
  <si>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</si>
  <si>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</si>
  <si>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</si>
  <si>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</si>
  <si>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</si>
  <si>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</si>
  <si>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</si>
  <si>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</si>
  <si>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</si>
  <si>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</si>
  <si>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</si>
  <si>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</si>
  <si>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</si>
  <si>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</si>
  <si>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</si>
  <si>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</si>
  <si>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</si>
  <si>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</si>
  <si>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</si>
  <si>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</si>
  <si>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</si>
  <si>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</si>
  <si>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</si>
  <si>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</si>
  <si>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</si>
  <si>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</si>
  <si>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</si>
  <si>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</si>
  <si>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</si>
  <si>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</si>
  <si>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</si>
  <si>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</si>
  <si>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</si>
  <si>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</si>
  <si>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</si>
  <si>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</si>
  <si>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</si>
  <si>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</si>
  <si>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</si>
  <si>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</si>
  <si>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</si>
  <si>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</si>
  <si>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</si>
  <si>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</si>
  <si>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</si>
  <si>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</si>
  <si>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</si>
  <si>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</si>
  <si>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</si>
  <si>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</si>
  <si>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</si>
  <si>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</si>
  <si>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</si>
  <si>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</si>
  <si>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</si>
  <si>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</si>
  <si>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</si>
  <si>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</si>
  <si>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</si>
  <si>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</si>
  <si>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</si>
  <si>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</si>
  <si>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</si>
  <si>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</si>
  <si>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</si>
  <si>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</si>
  <si>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</si>
  <si>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</si>
  <si>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</si>
  <si>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</si>
  <si>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</si>
  <si>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</si>
  <si>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</si>
  <si>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</si>
  <si>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</si>
  <si>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</si>
  <si>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</si>
  <si>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</si>
  <si>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</si>
  <si>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</si>
  <si>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</si>
  <si>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</si>
  <si>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</si>
  <si>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</si>
  <si>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</si>
  <si>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</si>
  <si>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</si>
  <si>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</si>
  <si>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</si>
  <si>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</si>
  <si>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</si>
  <si>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</si>
  <si>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奈良県下市町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</si>
  <si>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</si>
  <si>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</si>
  <si>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</si>
  <si>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</si>
  <si>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</si>
  <si>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</si>
  <si>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</si>
  <si>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</si>
  <si>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</si>
  <si>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</si>
  <si>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</si>
  <si>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</si>
  <si>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</si>
  <si>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</si>
  <si>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</si>
  <si>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</si>
  <si>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</si>
  <si>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</si>
  <si>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</si>
  <si>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</si>
  <si>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</si>
  <si>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</si>
  <si>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</si>
  <si>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</si>
  <si>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</si>
  <si>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</si>
  <si>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</si>
  <si>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</si>
  <si>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</si>
  <si>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</si>
  <si>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</si>
  <si>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</si>
  <si>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</si>
  <si>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</si>
  <si>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</si>
  <si>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介護保険特別会計（保険事業勘定）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</si>
  <si>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</si>
  <si>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</si>
  <si>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</si>
  <si>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</si>
  <si>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</si>
  <si>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</si>
  <si>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</si>
  <si>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</si>
  <si>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</si>
  <si>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</si>
  <si>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</si>
  <si>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</si>
  <si>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</si>
  <si>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</si>
  <si>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</si>
  <si>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</si>
  <si>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</si>
  <si>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</si>
  <si>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</si>
  <si>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</si>
  <si>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</si>
  <si>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</si>
  <si>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</si>
  <si>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</si>
  <si>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</si>
  <si>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</si>
  <si>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</si>
  <si>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</si>
  <si>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</si>
  <si>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</si>
  <si>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</si>
  <si>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</si>
  <si>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</si>
  <si>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</si>
  <si>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</si>
  <si>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</si>
  <si>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</si>
  <si>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</si>
  <si>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</si>
  <si>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</si>
  <si>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</si>
  <si>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</si>
  <si>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</si>
  <si>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</si>
  <si>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</si>
  <si>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</si>
  <si>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</si>
  <si>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</si>
  <si>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</si>
  <si>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</si>
  <si>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</si>
  <si>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</si>
  <si>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</si>
  <si>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</si>
  <si>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</si>
  <si>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</si>
  <si>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</si>
  <si>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</si>
  <si>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</si>
  <si>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</si>
  <si>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</si>
  <si>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</si>
  <si>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</si>
  <si>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</si>
  <si>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</si>
  <si>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</si>
  <si>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</si>
  <si>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</si>
  <si>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</si>
  <si>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</si>
  <si>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</si>
  <si>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</si>
  <si>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</si>
  <si>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</si>
  <si>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</si>
  <si>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</si>
  <si>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</si>
  <si>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</si>
  <si>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</si>
  <si>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</si>
  <si>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</si>
  <si>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</si>
  <si>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</si>
  <si>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</si>
  <si>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</si>
  <si>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</si>
  <si>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</si>
  <si>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</si>
  <si>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</si>
  <si>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</si>
  <si>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</si>
  <si>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</si>
  <si>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</si>
  <si>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</si>
  <si>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</si>
  <si>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</si>
  <si>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</si>
  <si>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</si>
  <si>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</si>
  <si>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</si>
  <si>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</si>
  <si>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</si>
  <si>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</si>
  <si>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</si>
  <si>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</si>
  <si>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</si>
  <si>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</si>
  <si>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</si>
  <si>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</si>
  <si>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</si>
  <si>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</si>
  <si>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</si>
  <si>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</si>
  <si>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</si>
  <si>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</si>
  <si>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</si>
  <si>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</si>
  <si>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</si>
  <si>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</si>
  <si>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</si>
  <si>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</si>
  <si>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</si>
  <si>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</si>
  <si>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</si>
  <si>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</si>
  <si>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</si>
  <si>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</si>
  <si>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</si>
  <si>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</si>
  <si>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</si>
  <si>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</si>
  <si>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</si>
  <si>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</si>
  <si>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</si>
  <si>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</si>
  <si>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</si>
  <si>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</si>
  <si>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</si>
  <si>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</si>
  <si>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</si>
  <si>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</si>
  <si>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</si>
  <si>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</si>
  <si>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t>
  </si>
  <si>
    <t>▲ 2.80</t>
  </si>
  <si>
    <t>▲ 7.16</t>
  </si>
  <si>
    <t>▲ 6.20</t>
  </si>
  <si>
    <t>一般会計</t>
  </si>
  <si>
    <t>水道事業会計</t>
  </si>
  <si>
    <t>介護保険特別会計（保険事業勘定）</t>
  </si>
  <si>
    <t>国民健康保険特別会計</t>
  </si>
  <si>
    <t>後期高齢者医療保険特別会計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</si>
  <si>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</si>
  <si>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</si>
  <si>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</si>
  <si>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</si>
  <si>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</si>
  <si>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</si>
  <si>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</si>
  <si>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</si>
  <si>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</si>
  <si>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</si>
  <si>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</si>
  <si>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</si>
  <si>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</si>
  <si>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</si>
  <si>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</si>
  <si>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</si>
  <si>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</si>
  <si>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t>
    <phoneticPr fontId="2"/>
  </si>
  <si>
    <t>-</t>
    <phoneticPr fontId="2"/>
  </si>
  <si>
    <t>水道事業会計</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</si>
  <si>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</si>
  <si>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</si>
  <si>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</si>
  <si>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</si>
  <si>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</si>
  <si>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</si>
  <si>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</si>
  <si>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</si>
  <si>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</si>
  <si>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</si>
  <si>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下市町土地開発公社</t>
    <rPh sb="0" eb="9">
      <t>シモイチチョウトチカイハツコウシャ</t>
    </rPh>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</si>
  <si>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</si>
  <si>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</si>
  <si>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</si>
  <si>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</si>
  <si>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ふるさと寄附基金</t>
    <rPh sb="4" eb="6">
      <t>キフ</t>
    </rPh>
    <rPh sb="6" eb="8">
      <t>キキン</t>
    </rPh>
    <phoneticPr fontId="2"/>
  </si>
  <si>
    <t>ふるさと振興基金</t>
    <rPh sb="4" eb="6">
      <t>シンコウ</t>
    </rPh>
    <rPh sb="6" eb="8">
      <t>キキン</t>
    </rPh>
    <phoneticPr fontId="2"/>
  </si>
  <si>
    <t>地域振興基金</t>
    <rPh sb="0" eb="2">
      <t>チイキ</t>
    </rPh>
    <rPh sb="2" eb="4">
      <t>シンコウ</t>
    </rPh>
    <rPh sb="4" eb="6">
      <t>キキン</t>
    </rPh>
    <phoneticPr fontId="2"/>
  </si>
  <si>
    <t>国保高額療養費貸付金</t>
    <rPh sb="0" eb="2">
      <t>コクホ</t>
    </rPh>
    <rPh sb="2" eb="4">
      <t>コウガク</t>
    </rPh>
    <rPh sb="4" eb="7">
      <t>リョウヨウヒ</t>
    </rPh>
    <rPh sb="7" eb="9">
      <t>カシツケ</t>
    </rPh>
    <rPh sb="9" eb="10">
      <t>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</si>
  <si>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</si>
  <si>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</si>
  <si>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</si>
  <si>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</si>
  <si>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</si>
  <si>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</si>
  <si>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</si>
  <si>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</si>
  <si>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</si>
  <si>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有形固定資産減価償却率が高くなっている理由としては、既存施設等が相当程度経年しているためである。
今後、小中一貫校整備や新火葬場整備等の施設整備を行う予定であるので、資産の変動が起こりうる。
地方債の借入等により、将来負担比率の悪化が見込まれるため、事業の緊急性・必要性に注視し、財政調整基金の
取り崩しを最低水準に保ち、義務的経費の削減等、健全な財政運営を行う必要がある。</t>
    <rPh sb="0" eb="2">
      <t>ユウケイ</t>
    </rPh>
    <rPh sb="2" eb="4">
      <t>コテイ</t>
    </rPh>
    <rPh sb="4" eb="6">
      <t>シサン</t>
    </rPh>
    <rPh sb="6" eb="8">
      <t>ゲンカ</t>
    </rPh>
    <rPh sb="8" eb="10">
      <t>ショウキャク</t>
    </rPh>
    <rPh sb="10" eb="11">
      <t>リツ</t>
    </rPh>
    <rPh sb="12" eb="13">
      <t>タカ</t>
    </rPh>
    <rPh sb="19" eb="21">
      <t>リユウ</t>
    </rPh>
    <rPh sb="26" eb="28">
      <t>キゾン</t>
    </rPh>
    <rPh sb="28" eb="30">
      <t>シセツ</t>
    </rPh>
    <rPh sb="30" eb="31">
      <t>トウ</t>
    </rPh>
    <rPh sb="32" eb="34">
      <t>ソウトウ</t>
    </rPh>
    <rPh sb="34" eb="36">
      <t>テイド</t>
    </rPh>
    <rPh sb="36" eb="38">
      <t>ケイネン</t>
    </rPh>
    <rPh sb="49" eb="51">
      <t>コンゴ</t>
    </rPh>
    <rPh sb="52" eb="54">
      <t>ショウチュウ</t>
    </rPh>
    <rPh sb="54" eb="56">
      <t>イッカン</t>
    </rPh>
    <rPh sb="56" eb="57">
      <t>コウ</t>
    </rPh>
    <rPh sb="57" eb="59">
      <t>セイビ</t>
    </rPh>
    <rPh sb="60" eb="61">
      <t>シン</t>
    </rPh>
    <rPh sb="61" eb="64">
      <t>カソウバ</t>
    </rPh>
    <rPh sb="64" eb="66">
      <t>セイビ</t>
    </rPh>
    <rPh sb="66" eb="67">
      <t>トウ</t>
    </rPh>
    <rPh sb="68" eb="70">
      <t>シセツ</t>
    </rPh>
    <rPh sb="70" eb="72">
      <t>セイビ</t>
    </rPh>
    <rPh sb="73" eb="74">
      <t>オコナ</t>
    </rPh>
    <rPh sb="75" eb="77">
      <t>ヨテイ</t>
    </rPh>
    <rPh sb="83" eb="85">
      <t>シサン</t>
    </rPh>
    <rPh sb="86" eb="88">
      <t>ヘンドウ</t>
    </rPh>
    <rPh sb="89" eb="90">
      <t>オ</t>
    </rPh>
    <rPh sb="96" eb="99">
      <t>チホウサイ</t>
    </rPh>
    <rPh sb="100" eb="101">
      <t>カ</t>
    </rPh>
    <rPh sb="101" eb="102">
      <t>イ</t>
    </rPh>
    <rPh sb="102" eb="103">
      <t>トウ</t>
    </rPh>
    <rPh sb="107" eb="109">
      <t>ショウライ</t>
    </rPh>
    <rPh sb="109" eb="111">
      <t>フタン</t>
    </rPh>
    <rPh sb="111" eb="113">
      <t>ヒリツ</t>
    </rPh>
    <rPh sb="114" eb="116">
      <t>アッカ</t>
    </rPh>
    <rPh sb="117" eb="119">
      <t>ミコ</t>
    </rPh>
    <rPh sb="125" eb="127">
      <t>ジギョウ</t>
    </rPh>
    <rPh sb="128" eb="131">
      <t>キンキュウセイ</t>
    </rPh>
    <rPh sb="132" eb="135">
      <t>ヒツヨウセイ</t>
    </rPh>
    <rPh sb="136" eb="138">
      <t>チュウシ</t>
    </rPh>
    <rPh sb="140" eb="142">
      <t>ザイセイ</t>
    </rPh>
    <rPh sb="142" eb="144">
      <t>チョウセイ</t>
    </rPh>
    <rPh sb="144" eb="146">
      <t>キキン</t>
    </rPh>
    <rPh sb="148" eb="149">
      <t>ト</t>
    </rPh>
    <rPh sb="150" eb="151">
      <t>クズ</t>
    </rPh>
    <rPh sb="153" eb="155">
      <t>サイテイ</t>
    </rPh>
    <rPh sb="155" eb="157">
      <t>スイジュン</t>
    </rPh>
    <rPh sb="158" eb="159">
      <t>タモ</t>
    </rPh>
    <rPh sb="161" eb="164">
      <t>ギムテキ</t>
    </rPh>
    <rPh sb="164" eb="166">
      <t>ケイヒ</t>
    </rPh>
    <rPh sb="167" eb="169">
      <t>サクゲン</t>
    </rPh>
    <rPh sb="169" eb="170">
      <t>トウ</t>
    </rPh>
    <rPh sb="171" eb="173">
      <t>ケンゼン</t>
    </rPh>
    <rPh sb="174" eb="176">
      <t>ザイセイ</t>
    </rPh>
    <rPh sb="176" eb="178">
      <t>ウンエイ</t>
    </rPh>
    <rPh sb="179" eb="180">
      <t>オコナ</t>
    </rPh>
    <rPh sb="181" eb="18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</si>
  <si>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</si>
  <si>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</si>
  <si>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</si>
  <si>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</si>
  <si>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</si>
  <si>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</si>
  <si>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</si>
  <si>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前年度決算に比べ、実質公債費比率は増加したが、将来負担比率は減少した結果となったが、
依然として類似団体平均値に対し、大きく差があることがわかる。適債事業の見直しを図り、適正水準に
近づけるよう努める必要がある。
今後は、事業の緊急性・必要性に着目し、適正な地方債借入の見通しを立て、健全な財政運営に努める。</t>
    <rPh sb="0" eb="3">
      <t>ゼンネンド</t>
    </rPh>
    <rPh sb="3" eb="5">
      <t>ケッサン</t>
    </rPh>
    <rPh sb="6" eb="7">
      <t>クラ</t>
    </rPh>
    <rPh sb="9" eb="11">
      <t>ジッシツ</t>
    </rPh>
    <rPh sb="11" eb="14">
      <t>コウサイヒ</t>
    </rPh>
    <rPh sb="14" eb="16">
      <t>ヒリツ</t>
    </rPh>
    <rPh sb="17" eb="19">
      <t>ゾウカ</t>
    </rPh>
    <rPh sb="23" eb="25">
      <t>ショウライ</t>
    </rPh>
    <rPh sb="25" eb="27">
      <t>フタン</t>
    </rPh>
    <rPh sb="27" eb="29">
      <t>ヒリツ</t>
    </rPh>
    <rPh sb="30" eb="32">
      <t>ゲンショウ</t>
    </rPh>
    <rPh sb="34" eb="36">
      <t>ケッカ</t>
    </rPh>
    <rPh sb="43" eb="45">
      <t>イゼン</t>
    </rPh>
    <rPh sb="48" eb="50">
      <t>ルイジ</t>
    </rPh>
    <rPh sb="50" eb="52">
      <t>ダンタイ</t>
    </rPh>
    <rPh sb="52" eb="54">
      <t>ヘイキン</t>
    </rPh>
    <rPh sb="54" eb="55">
      <t>チ</t>
    </rPh>
    <rPh sb="56" eb="57">
      <t>タイ</t>
    </rPh>
    <rPh sb="59" eb="60">
      <t>オオ</t>
    </rPh>
    <rPh sb="62" eb="63">
      <t>サ</t>
    </rPh>
    <rPh sb="73" eb="74">
      <t>テキ</t>
    </rPh>
    <rPh sb="74" eb="75">
      <t>サイ</t>
    </rPh>
    <rPh sb="75" eb="77">
      <t>ジギョウ</t>
    </rPh>
    <rPh sb="78" eb="80">
      <t>ミナオ</t>
    </rPh>
    <rPh sb="82" eb="83">
      <t>ハカ</t>
    </rPh>
    <rPh sb="85" eb="87">
      <t>テキセイ</t>
    </rPh>
    <rPh sb="87" eb="89">
      <t>スイジュン</t>
    </rPh>
    <rPh sb="91" eb="92">
      <t>チカ</t>
    </rPh>
    <rPh sb="97" eb="98">
      <t>ツト</t>
    </rPh>
    <rPh sb="100" eb="102">
      <t>ヒツヨウ</t>
    </rPh>
    <rPh sb="107" eb="109">
      <t>コンゴ</t>
    </rPh>
    <rPh sb="111" eb="113">
      <t>ジギョウ</t>
    </rPh>
    <rPh sb="114" eb="117">
      <t>キンキュウセイ</t>
    </rPh>
    <rPh sb="118" eb="121">
      <t>ヒツヨウセイ</t>
    </rPh>
    <rPh sb="122" eb="124">
      <t>チャクモク</t>
    </rPh>
    <rPh sb="126" eb="128">
      <t>テキセイ</t>
    </rPh>
    <rPh sb="129" eb="131">
      <t>チホウ</t>
    </rPh>
    <rPh sb="131" eb="132">
      <t>サイ</t>
    </rPh>
    <rPh sb="132" eb="134">
      <t>カリイレ</t>
    </rPh>
    <rPh sb="135" eb="137">
      <t>ミトオ</t>
    </rPh>
    <rPh sb="139" eb="140">
      <t>タ</t>
    </rPh>
    <rPh sb="142" eb="144">
      <t>ケンゼン</t>
    </rPh>
    <rPh sb="145" eb="147">
      <t>ザイセイ</t>
    </rPh>
    <rPh sb="147" eb="149">
      <t>ウンエイ</t>
    </rPh>
    <rPh sb="150" eb="151">
      <t>ツト</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</si>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</sst>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2382-4A84-A7FD-4589C8ED4A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60559</c:v>
                </c:pt>
                <c:pt idx="1">
                  <c:v>30923</c:v>
                </c:pt>
                <c:pt idx="2">
                  <c:v>21545</c:v>
                </c:pt>
                <c:pt idx="3">
                  <c:v>23417</c:v>
                </c:pt>
                <c:pt idx="4">
                  <c:v>21036</c:v>
                </c:pt>
              </c:numCache>
            </c:numRef>
          </c:val>
          <c:smooth val="0"/>
          <c:extLst>
            <c:ext xmlns:c16="http://schemas.microsoft.com/office/drawing/2014/chart" uri="{C3380CC4-5D6E-409C-BE32-E72D297353CC}">
              <c16:uniqueId val="{00000001-2382-4A84-A7FD-4589C8ED4A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8.8699999999999992</c:v>
                </c:pt>
                <c:pt idx="1">
                  <c:v>11.14</c:v>
                </c:pt>
                <c:pt idx="2">
                  <c:v>8.8699999999999992</c:v>
                </c:pt>
                <c:pt idx="3">
                  <c:v>11.91</c:v>
                </c:pt>
                <c:pt idx="4">
                  <c:v>10.14</c:v>
                </c:pt>
              </c:numCache>
            </c:numRef>
          </c:val>
          <c:extLst>
            <c:ext xmlns:c16="http://schemas.microsoft.com/office/drawing/2014/chart" uri="{C3380CC4-5D6E-409C-BE32-E72D297353CC}">
              <c16:uniqueId val="{00000000-C49A-465C-82DA-039FAA8347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47.68</c:v>
                </c:pt>
                <c:pt idx="1">
                  <c:v>51.12</c:v>
                </c:pt>
                <c:pt idx="2">
                  <c:v>51.98</c:v>
                </c:pt>
                <c:pt idx="3">
                  <c:v>42.95</c:v>
                </c:pt>
                <c:pt idx="4">
                  <c:v>38.340000000000003</c:v>
                </c:pt>
              </c:numCache>
            </c:numRef>
          </c:val>
          <c:extLst>
            <c:ext xmlns:c16="http://schemas.microsoft.com/office/drawing/2014/chart" uri="{C3380CC4-5D6E-409C-BE32-E72D297353CC}">
              <c16:uniqueId val="{00000001-C49A-465C-82DA-039FAA8347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-1.49</c:v>
                </c:pt>
                <c:pt idx="1">
                  <c:v>6.17</c:v>
                </c:pt>
                <c:pt idx="2">
                  <c:v>-2.8</c:v>
                </c:pt>
                <c:pt idx="3">
                  <c:v>-7.16</c:v>
                </c:pt>
                <c:pt idx="4">
                  <c:v>-6.2</c:v>
                </c:pt>
              </c:numCache>
            </c:numRef>
          </c:val>
          <c:smooth val="0"/>
          <c:extLst>
            <c:ext xmlns:c16="http://schemas.microsoft.com/office/drawing/2014/chart" uri="{C3380CC4-5D6E-409C-BE32-E72D297353CC}">
              <c16:uniqueId val="{00000002-C49A-465C-82DA-039FAA8347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c:v>
                </c:pt>
                <c:pt idx="4">
                  <c:v>#N/A</c:v>
                </c:pt>
                <c:pt idx="5">
                  <c:v>0.27</c:v>
                </c:pt>
                <c:pt idx="6">
                  <c:v>#N/A</c:v>
                </c:pt>
                <c:pt idx="7">
                  <c:v>0</c:v>
                </c:pt>
                <c:pt idx="8">
                  <c:v>0</c:v>
                </c:pt>
                <c:pt idx="9">
                  <c:v>0</c:v>
                </c:pt>
              </c:numCache>
            </c:numRef>
          </c:val>
          <c:extLst>
            <c:ext xmlns:c16="http://schemas.microsoft.com/office/drawing/2014/chart" uri="{C3380CC4-5D6E-409C-BE32-E72D297353CC}">
              <c16:uniqueId val="{00000000-C103-4E9D-8FE0-4171724E18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03-4E9D-8FE0-4171724E18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03-4E9D-8FE0-4171724E18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03-4E9D-8FE0-4171724E189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03-4E9D-8FE0-4171724E1891}"/>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103-4E9D-8FE0-4171724E18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c:v>
                </c:pt>
                <c:pt idx="2">
                  <c:v>#N/A</c:v>
                </c:pt>
                <c:pt idx="3">
                  <c:v>3.41</c:v>
                </c:pt>
                <c:pt idx="4">
                  <c:v>#N/A</c:v>
                </c:pt>
                <c:pt idx="5">
                  <c:v>2.7</c:v>
                </c:pt>
                <c:pt idx="6">
                  <c:v>#N/A</c:v>
                </c:pt>
                <c:pt idx="7">
                  <c:v>2.74</c:v>
                </c:pt>
                <c:pt idx="8">
                  <c:v>#N/A</c:v>
                </c:pt>
                <c:pt idx="9">
                  <c:v>0.3</c:v>
                </c:pt>
              </c:numCache>
            </c:numRef>
          </c:val>
          <c:extLst>
            <c:ext xmlns:c16="http://schemas.microsoft.com/office/drawing/2014/chart" uri="{C3380CC4-5D6E-409C-BE32-E72D297353CC}">
              <c16:uniqueId val="{00000006-C103-4E9D-8FE0-4171724E189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0.67</c:v>
                </c:pt>
                <c:pt idx="4">
                  <c:v>#N/A</c:v>
                </c:pt>
                <c:pt idx="5">
                  <c:v>1.35</c:v>
                </c:pt>
                <c:pt idx="6">
                  <c:v>#N/A</c:v>
                </c:pt>
                <c:pt idx="7">
                  <c:v>1.19</c:v>
                </c:pt>
                <c:pt idx="8">
                  <c:v>#N/A</c:v>
                </c:pt>
                <c:pt idx="9">
                  <c:v>1.17</c:v>
                </c:pt>
              </c:numCache>
            </c:numRef>
          </c:val>
          <c:extLst>
            <c:ext xmlns:c16="http://schemas.microsoft.com/office/drawing/2014/chart" uri="{C3380CC4-5D6E-409C-BE32-E72D297353CC}">
              <c16:uniqueId val="{00000007-C103-4E9D-8FE0-4171724E189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4.1399999999999997</c:v>
                </c:pt>
                <c:pt idx="2">
                  <c:v>#N/A</c:v>
                </c:pt>
                <c:pt idx="3">
                  <c:v>3.74</c:v>
                </c:pt>
                <c:pt idx="4">
                  <c:v>#N/A</c:v>
                </c:pt>
                <c:pt idx="5">
                  <c:v>3.97</c:v>
                </c:pt>
                <c:pt idx="6">
                  <c:v>#N/A</c:v>
                </c:pt>
                <c:pt idx="7">
                  <c:v>5.31</c:v>
                </c:pt>
                <c:pt idx="8">
                  <c:v>#N/A</c:v>
                </c:pt>
                <c:pt idx="9">
                  <c:v>6.72</c:v>
                </c:pt>
              </c:numCache>
            </c:numRef>
          </c:val>
          <c:extLst>
            <c:ext xmlns:c16="http://schemas.microsoft.com/office/drawing/2014/chart" uri="{C3380CC4-5D6E-409C-BE32-E72D297353CC}">
              <c16:uniqueId val="{00000008-C103-4E9D-8FE0-4171724E18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8.8699999999999992</c:v>
                </c:pt>
                <c:pt idx="2">
                  <c:v>#N/A</c:v>
                </c:pt>
                <c:pt idx="3">
                  <c:v>11.14</c:v>
                </c:pt>
                <c:pt idx="4">
                  <c:v>#N/A</c:v>
                </c:pt>
                <c:pt idx="5">
                  <c:v>8.86</c:v>
                </c:pt>
                <c:pt idx="6">
                  <c:v>#N/A</c:v>
                </c:pt>
                <c:pt idx="7">
                  <c:v>11.9</c:v>
                </c:pt>
                <c:pt idx="8">
                  <c:v>#N/A</c:v>
                </c:pt>
                <c:pt idx="9">
                  <c:v>10.130000000000001</c:v>
                </c:pt>
              </c:numCache>
            </c:numRef>
          </c:val>
          <c:extLst>
            <c:ext xmlns:c16="http://schemas.microsoft.com/office/drawing/2014/chart" uri="{C3380CC4-5D6E-409C-BE32-E72D297353CC}">
              <c16:uniqueId val="{00000009-C103-4E9D-8FE0-4171724E18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576</c:v>
                </c:pt>
                <c:pt idx="5">
                  <c:v>481</c:v>
                </c:pt>
                <c:pt idx="8">
                  <c:v>484</c:v>
                </c:pt>
                <c:pt idx="11">
                  <c:v>490</c:v>
                </c:pt>
                <c:pt idx="14">
                  <c:v>518</c:v>
                </c:pt>
              </c:numCache>
            </c:numRef>
          </c:val>
          <c:extLst>
            <c:ext xmlns:c16="http://schemas.microsoft.com/office/drawing/2014/chart" uri="{C3380CC4-5D6E-409C-BE32-E72D297353CC}">
              <c16:uniqueId val="{00000000-62E5-435D-BF4D-3A792442A8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E5-435D-BF4D-3A792442A8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E5-435D-BF4D-3A792442A8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25</c:v>
                </c:pt>
                <c:pt idx="6">
                  <c:v>36</c:v>
                </c:pt>
                <c:pt idx="9">
                  <c:v>69</c:v>
                </c:pt>
                <c:pt idx="12">
                  <c:v>83</c:v>
                </c:pt>
              </c:numCache>
            </c:numRef>
          </c:val>
          <c:extLst>
            <c:ext xmlns:c16="http://schemas.microsoft.com/office/drawing/2014/chart" uri="{C3380CC4-5D6E-409C-BE32-E72D297353CC}">
              <c16:uniqueId val="{00000003-62E5-435D-BF4D-3A792442A8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239</c:v>
                </c:pt>
                <c:pt idx="3">
                  <c:v>226</c:v>
                </c:pt>
                <c:pt idx="6">
                  <c:v>233</c:v>
                </c:pt>
                <c:pt idx="9">
                  <c:v>221</c:v>
                </c:pt>
                <c:pt idx="12">
                  <c:v>228</c:v>
                </c:pt>
              </c:numCache>
            </c:numRef>
          </c:val>
          <c:extLst>
            <c:ext xmlns:c16="http://schemas.microsoft.com/office/drawing/2014/chart" uri="{C3380CC4-5D6E-409C-BE32-E72D297353CC}">
              <c16:uniqueId val="{00000004-62E5-435D-BF4D-3A792442A8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E5-435D-BF4D-3A792442A8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E5-435D-BF4D-3A792442A8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649</c:v>
                </c:pt>
                <c:pt idx="3">
                  <c:v>526</c:v>
                </c:pt>
                <c:pt idx="6">
                  <c:v>517</c:v>
                </c:pt>
                <c:pt idx="9">
                  <c:v>493</c:v>
                </c:pt>
                <c:pt idx="12">
                  <c:v>508</c:v>
                </c:pt>
              </c:numCache>
            </c:numRef>
          </c:val>
          <c:extLst>
            <c:ext xmlns:c16="http://schemas.microsoft.com/office/drawing/2014/chart" uri="{C3380CC4-5D6E-409C-BE32-E72D297353CC}">
              <c16:uniqueId val="{00000007-62E5-435D-BF4D-3A792442A8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335</c:v>
                </c:pt>
                <c:pt idx="2">
                  <c:v>#N/A</c:v>
                </c:pt>
                <c:pt idx="3">
                  <c:v>#N/A</c:v>
                </c:pt>
                <c:pt idx="4">
                  <c:v>296</c:v>
                </c:pt>
                <c:pt idx="5">
                  <c:v>#N/A</c:v>
                </c:pt>
                <c:pt idx="6">
                  <c:v>#N/A</c:v>
                </c:pt>
                <c:pt idx="7">
                  <c:v>302</c:v>
                </c:pt>
                <c:pt idx="8">
                  <c:v>#N/A</c:v>
                </c:pt>
                <c:pt idx="9">
                  <c:v>#N/A</c:v>
                </c:pt>
                <c:pt idx="10">
                  <c:v>293</c:v>
                </c:pt>
                <c:pt idx="11">
                  <c:v>#N/A</c:v>
                </c:pt>
                <c:pt idx="12">
                  <c:v>#N/A</c:v>
                </c:pt>
                <c:pt idx="13">
                  <c:v>301</c:v>
                </c:pt>
                <c:pt idx="14">
                  <c:v>#N/A</c:v>
                </c:pt>
              </c:numCache>
            </c:numRef>
          </c:val>
          <c:smooth val="0"/>
          <c:extLst>
            <c:ext xmlns:c16="http://schemas.microsoft.com/office/drawing/2014/chart" uri="{C3380CC4-5D6E-409C-BE32-E72D297353CC}">
              <c16:uniqueId val="{00000008-62E5-435D-BF4D-3A792442A8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4477</c:v>
                </c:pt>
                <c:pt idx="5">
                  <c:v>4806</c:v>
                </c:pt>
                <c:pt idx="8">
                  <c:v>4775</c:v>
                </c:pt>
                <c:pt idx="11">
                  <c:v>4568</c:v>
                </c:pt>
                <c:pt idx="14">
                  <c:v>4508</c:v>
                </c:pt>
              </c:numCache>
            </c:numRef>
          </c:val>
          <c:extLst>
            <c:ext xmlns:c16="http://schemas.microsoft.com/office/drawing/2014/chart" uri="{C3380CC4-5D6E-409C-BE32-E72D297353CC}">
              <c16:uniqueId val="{00000000-87C8-4B92-8F79-6493FD334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c:v>
                </c:pt>
                <c:pt idx="5">
                  <c:v>41</c:v>
                </c:pt>
                <c:pt idx="8">
                  <c:v>39</c:v>
                </c:pt>
                <c:pt idx="11">
                  <c:v>38</c:v>
                </c:pt>
                <c:pt idx="14">
                  <c:v>396</c:v>
                </c:pt>
              </c:numCache>
            </c:numRef>
          </c:val>
          <c:extLst>
            <c:ext xmlns:c16="http://schemas.microsoft.com/office/drawing/2014/chart" uri="{C3380CC4-5D6E-409C-BE32-E72D297353CC}">
              <c16:uniqueId val="{00000001-87C8-4B92-8F79-6493FD334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1636</c:v>
                </c:pt>
                <c:pt idx="5">
                  <c:v>1712</c:v>
                </c:pt>
                <c:pt idx="8">
                  <c:v>1848</c:v>
                </c:pt>
                <c:pt idx="11">
                  <c:v>1665</c:v>
                </c:pt>
                <c:pt idx="14">
                  <c:v>1727</c:v>
                </c:pt>
              </c:numCache>
            </c:numRef>
          </c:val>
          <c:extLst>
            <c:ext xmlns:c16="http://schemas.microsoft.com/office/drawing/2014/chart" uri="{C3380CC4-5D6E-409C-BE32-E72D297353CC}">
              <c16:uniqueId val="{00000002-87C8-4B92-8F79-6493FD334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C8-4B92-8F79-6493FD334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C8-4B92-8F79-6493FD334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c:v>
                </c:pt>
                <c:pt idx="3">
                  <c:v>30</c:v>
                </c:pt>
                <c:pt idx="6">
                  <c:v>30</c:v>
                </c:pt>
                <c:pt idx="9">
                  <c:v>30</c:v>
                </c:pt>
                <c:pt idx="12">
                  <c:v>31</c:v>
                </c:pt>
              </c:numCache>
            </c:numRef>
          </c:val>
          <c:extLst>
            <c:ext xmlns:c16="http://schemas.microsoft.com/office/drawing/2014/chart" uri="{C3380CC4-5D6E-409C-BE32-E72D297353CC}">
              <c16:uniqueId val="{00000005-87C8-4B92-8F79-6493FD334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1565</c:v>
                </c:pt>
                <c:pt idx="3">
                  <c:v>1586</c:v>
                </c:pt>
                <c:pt idx="6">
                  <c:v>1424</c:v>
                </c:pt>
                <c:pt idx="9">
                  <c:v>1384</c:v>
                </c:pt>
                <c:pt idx="12">
                  <c:v>1318</c:v>
                </c:pt>
              </c:numCache>
            </c:numRef>
          </c:val>
          <c:extLst>
            <c:ext xmlns:c16="http://schemas.microsoft.com/office/drawing/2014/chart" uri="{C3380CC4-5D6E-409C-BE32-E72D297353CC}">
              <c16:uniqueId val="{00000006-87C8-4B92-8F79-6493FD334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204</c:v>
                </c:pt>
                <c:pt idx="3">
                  <c:v>472</c:v>
                </c:pt>
                <c:pt idx="6">
                  <c:v>725</c:v>
                </c:pt>
                <c:pt idx="9">
                  <c:v>696</c:v>
                </c:pt>
                <c:pt idx="12">
                  <c:v>694</c:v>
                </c:pt>
              </c:numCache>
            </c:numRef>
          </c:val>
          <c:extLst>
            <c:ext xmlns:c16="http://schemas.microsoft.com/office/drawing/2014/chart" uri="{C3380CC4-5D6E-409C-BE32-E72D297353CC}">
              <c16:uniqueId val="{00000007-87C8-4B92-8F79-6493FD334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2164</c:v>
                </c:pt>
                <c:pt idx="3">
                  <c:v>2285</c:v>
                </c:pt>
                <c:pt idx="6">
                  <c:v>2518</c:v>
                </c:pt>
                <c:pt idx="9">
                  <c:v>2153</c:v>
                </c:pt>
                <c:pt idx="12">
                  <c:v>2023</c:v>
                </c:pt>
              </c:numCache>
            </c:numRef>
          </c:val>
          <c:extLst>
            <c:ext xmlns:c16="http://schemas.microsoft.com/office/drawing/2014/chart" uri="{C3380CC4-5D6E-409C-BE32-E72D297353CC}">
              <c16:uniqueId val="{00000008-87C8-4B92-8F79-6493FD334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C8-4B92-8F79-6493FD334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4500</c:v>
                </c:pt>
                <c:pt idx="3">
                  <c:v>4630</c:v>
                </c:pt>
                <c:pt idx="6">
                  <c:v>4514</c:v>
                </c:pt>
                <c:pt idx="9">
                  <c:v>4380</c:v>
                </c:pt>
                <c:pt idx="12">
                  <c:v>4168</c:v>
                </c:pt>
              </c:numCache>
            </c:numRef>
          </c:val>
          <c:extLst>
            <c:ext xmlns:c16="http://schemas.microsoft.com/office/drawing/2014/chart" uri="{C3380CC4-5D6E-409C-BE32-E72D297353CC}">
              <c16:uniqueId val="{0000000A-87C8-4B92-8F79-6493FD3344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2210</c:v>
                </c:pt>
                <c:pt idx="2">
                  <c:v>#N/A</c:v>
                </c:pt>
                <c:pt idx="3">
                  <c:v>#N/A</c:v>
                </c:pt>
                <c:pt idx="4">
                  <c:v>2445</c:v>
                </c:pt>
                <c:pt idx="5">
                  <c:v>#N/A</c:v>
                </c:pt>
                <c:pt idx="6">
                  <c:v>#N/A</c:v>
                </c:pt>
                <c:pt idx="7">
                  <c:v>2549</c:v>
                </c:pt>
                <c:pt idx="8">
                  <c:v>#N/A</c:v>
                </c:pt>
                <c:pt idx="9">
                  <c:v>#N/A</c:v>
                </c:pt>
                <c:pt idx="10">
                  <c:v>2373</c:v>
                </c:pt>
                <c:pt idx="11">
                  <c:v>#N/A</c:v>
                </c:pt>
                <c:pt idx="12">
                  <c:v>#N/A</c:v>
                </c:pt>
                <c:pt idx="13">
                  <c:v>1605</c:v>
                </c:pt>
                <c:pt idx="14">
                  <c:v>#N/A</c:v>
                </c:pt>
              </c:numCache>
            </c:numRef>
          </c:val>
          <c:smooth val="0"/>
          <c:extLst>
            <c:ext xmlns:c16="http://schemas.microsoft.com/office/drawing/2014/chart" uri="{C3380CC4-5D6E-409C-BE32-E72D297353CC}">
              <c16:uniqueId val="{0000000B-87C8-4B92-8F79-6493FD3344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1351</c:v>
                </c:pt>
                <c:pt idx="1">
                  <c:v>1095</c:v>
                </c:pt>
                <c:pt idx="2">
                  <c:v>981</c:v>
                </c:pt>
              </c:numCache>
            </c:numRef>
          </c:val>
          <c:extLst>
            <c:ext xmlns:c16="http://schemas.microsoft.com/office/drawing/2014/chart" uri="{C3380CC4-5D6E-409C-BE32-E72D297353CC}">
              <c16:uniqueId val="{00000000-2545-4C4F-B627-FA4F70ABF4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c:v>
                </c:pt>
                <c:pt idx="1">
                  <c:v>38</c:v>
                </c:pt>
                <c:pt idx="2">
                  <c:v>38</c:v>
                </c:pt>
              </c:numCache>
            </c:numRef>
          </c:val>
          <c:extLst>
            <c:ext xmlns:c16="http://schemas.microsoft.com/office/drawing/2014/chart" uri="{C3380CC4-5D6E-409C-BE32-E72D297353CC}">
              <c16:uniqueId val="{00000001-2545-4C4F-B627-FA4F70ABF4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584</c:v>
                </c:pt>
                <c:pt idx="1">
                  <c:v>655</c:v>
                </c:pt>
                <c:pt idx="2">
                  <c:v>748</c:v>
                </c:pt>
              </c:numCache>
            </c:numRef>
          </c:val>
          <c:extLst>
            <c:ext xmlns:c16="http://schemas.microsoft.com/office/drawing/2014/chart" uri="{C3380CC4-5D6E-409C-BE32-E72D297353CC}">
              <c16:uniqueId val="{00000002-2545-4C4F-B627-FA4F70ABF4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{97C1F00A-AFF3-4FEC-B3AE-857127AF9DE6}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3F2-4EB5-BDC6-2179F47978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{BD307967-0D8A-49EA-B729-D5C47C44F3A0}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F2-4EB5-BDC6-2179F47978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{4E481128-8F5E-49D9-BBE1-77A186703810}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F2-4EB5-BDC6-2179F47978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{3DE9B188-1E3C-4F78-B34B-81055FF0DFF5}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F2-4EB5-BDC6-2179F47978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{D9732300-7461-48B0-B2AC-73E7B86515D8}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F2-4EB5-BDC6-2179F47978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{78A2E84E-BEAB-4018-B5CB-E7C43E142580}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3F2-4EB5-BDC6-2179F47978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{C7A41295-F543-4ADF-9CC9-3E695E846C66}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3F2-4EB5-BDC6-2179F47978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{B880A6BC-429D-48A9-9116-7D9F50FB281D}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3F2-4EB5-BDC6-2179F47978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{2F05B1EC-6C3C-4BBA-9453-C1EC310451D1}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3F2-4EB5-BDC6-2179F47978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70.5</c:v>
                </c:pt>
                <c:pt idx="16">
                  <c:v>73.5</c:v>
                </c:pt>
                <c:pt idx="24">
                  <c:v>75.400000000000006</c:v>
                </c:pt>
                <c:pt idx="32">
                  <c:v>76.5</c:v>
                </c:pt>
              </c:numCache>
            </c:numRef>
          </c:xVal>
          <c:yVal>
            <c:numRef>
              <c:f>公会計指標分析・財政指標組合せ分析表!$BP$51:$DC$51</c:f>
              <c:numCache>
                <c:formatCode>#,##0.0;"▲ "#,##0.0</c:formatCode>
                <c:ptCount val="40"/>
                <c:pt idx="8">
                  <c:v>111.8</c:v>
                </c:pt>
                <c:pt idx="16">
                  <c:v>119.8</c:v>
                </c:pt>
                <c:pt idx="24">
                  <c:v>113.7</c:v>
                </c:pt>
                <c:pt idx="32">
                  <c:v>77.2</c:v>
                </c:pt>
              </c:numCache>
            </c:numRef>
          </c:yVal>
          <c:smooth val="0"/>
          <c:extLst>
            <c:ext xmlns:c16="http://schemas.microsoft.com/office/drawing/2014/chart" uri="{C3380CC4-5D6E-409C-BE32-E72D297353CC}">
              <c16:uniqueId val="{00000009-33F2-4EB5-BDC6-2179F47978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{8705FDDA-080C-42B5-974D-4F061F356311}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3F2-4EB5-BDC6-2179F47978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{D9965248-F3B7-46A3-A652-C9E72620D654}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F2-4EB5-BDC6-2179F47978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{99B9D28B-23E5-40C4-A775-5326378AA904}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F2-4EB5-BDC6-2179F47978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{417B6B6F-7DE4-4250-913C-D24D1D126A8B}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F2-4EB5-BDC6-2179F47978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{BB3BC5F7-3671-4C59-A9FA-CB726611AF5B}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F2-4EB5-BDC6-2179F47978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{0C2DA845-50CB-4763-99A0-97BFF9FFF2E8}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3F2-4EB5-BDC6-2179F47978B3}"/>
                </c:ext>
              </c:extLst>
            </c:dLbl>
            <c:dLbl>
              <c:idx val="16"/>
              <c:layout>
                <c:manualLayout>
                  <c:x val="-3.647405193660718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{6FA481DF-50E0-4C05-999D-B753A4D86BA4}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3F2-4EB5-BDC6-2179F47978B3}"/>
                </c:ext>
              </c:extLst>
            </c:dLbl>
            <c:dLbl>
              <c:idx val="24"/>
              <c:layout>
                <c:manualLayout>
                  <c:x val="-2.781634900253748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{CBF5D18B-3A13-4738-AAD9-A9AFC85AF5E0}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3F2-4EB5-BDC6-2179F47978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{AFC2BD03-2A4D-4DBA-B41A-DE9230BEAA9D}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3F2-4EB5-BDC6-2179F47978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33F2-4EB5-BDC6-2179F47978B3}"/>
            </c:ext>
          </c:extLst>
        </c:ser>
        <c:dLbls>
          <c:showLegendKey val="0"/>
          <c:showVal val="1"/>
          <c:showCatName val="0"/>
          <c:showSerName val="0"/>
          <c:showPercent val="0"/>
          <c:showBubbleSize val="0"/>
        </c:dLbls>
        <c:axId val="46179840"/>
        <c:axId val="46181760"/>
      </c:scatterChart>
      <c:valAx>
        <c:axId val="46179840"/>
        <c:scaling>
          <c:orientation val="minMax"/>
          <c:max val="7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{A8550948-B3FF-4952-AC9A-A3E63DCF49DA}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BC-419B-A32F-F5797D6B95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{C146FBF3-E029-48ED-A281-9E9CB3D970C4}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BC-419B-A32F-F5797D6B95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{1657AB29-B523-4EE6-96E1-6B0A529AF07E}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BC-419B-A32F-F5797D6B95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{35D26B73-C9F9-4509-938C-688EE9346C5E}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BC-419B-A32F-F5797D6B95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{7BFB1C0E-19F0-4E6F-A9EF-74801D5AC7E9}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BC-419B-A32F-F5797D6B95E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{8A4CFD3D-7146-438C-BD30-F18290F6B16B}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BC-419B-A32F-F5797D6B95E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{85CF93DD-18F1-4E14-817F-AC58AD39B6FD}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BC-419B-A32F-F5797D6B95E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{519842AE-8217-4FED-88E9-ABF4DEA88B28}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BC-419B-A32F-F5797D6B95E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{228B6E5C-23CB-4812-A32C-1C7EAAF6E172}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BC-419B-A32F-F5797D6B95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15.9</c:v>
                </c:pt>
                <c:pt idx="16">
                  <c:v>14.6</c:v>
                </c:pt>
                <c:pt idx="24">
                  <c:v>13.8</c:v>
                </c:pt>
                <c:pt idx="32">
                  <c:v>14.1</c:v>
                </c:pt>
              </c:numCache>
            </c:numRef>
          </c:xVal>
          <c:yVal>
            <c:numRef>
              <c:f>公会計指標分析・財政指標組合せ分析表!$BP$73:$DC$73</c:f>
              <c:numCache>
                <c:formatCode>#,##0.0;"▲ "#,##0.0</c:formatCode>
                <c:ptCount val="40"/>
                <c:pt idx="0">
                  <c:v>106.8</c:v>
                </c:pt>
                <c:pt idx="8">
                  <c:v>111.8</c:v>
                </c:pt>
                <c:pt idx="16">
                  <c:v>119.8</c:v>
                </c:pt>
                <c:pt idx="24">
                  <c:v>113.7</c:v>
                </c:pt>
                <c:pt idx="32">
                  <c:v>77.2</c:v>
                </c:pt>
              </c:numCache>
            </c:numRef>
          </c:yVal>
          <c:smooth val="0"/>
          <c:extLst>
            <c:ext xmlns:c16="http://schemas.microsoft.com/office/drawing/2014/chart" uri="{C3380CC4-5D6E-409C-BE32-E72D297353CC}">
              <c16:uniqueId val="{00000009-0ABC-419B-A32F-F5797D6B95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{53F4EC6A-B1B7-4993-B906-98A7003E13DF}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BC-419B-A32F-F5797D6B95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{E530551B-50E6-4EB1-ACC7-8814BCC2DCAB}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BC-419B-A32F-F5797D6B95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{E0712055-7C8D-4593-9E4F-3B5277EB0751}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BC-419B-A32F-F5797D6B95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{C738F203-439C-4EA8-A59D-CD34027A868A}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BC-419B-A32F-F5797D6B95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{51CBEC52-B1DE-4E3D-AAC1-B93A5F2D3BF7}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BC-419B-A32F-F5797D6B95EA}"/>
                </c:ext>
              </c:extLst>
            </c:dLbl>
            <c:dLbl>
              <c:idx val="8"/>
              <c:layout>
                <c:manualLayout>
                  <c:x val="-2.2649853196592507E-2"/>
                  <c:y val="-7.198763345884361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{5FCBE17E-4D1A-4A22-A7EF-63E290B914DC}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BC-419B-A32F-F5797D6B95EA}"/>
                </c:ext>
              </c:extLst>
            </c:dLbl>
            <c:dLbl>
              <c:idx val="16"/>
              <c:layout>
                <c:manualLayout>
                  <c:x val="-4.0746130041628761E-2"/>
                  <c:y val="-7.135728508733775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{0CA18D75-3C7E-4509-A81A-50E48C05AEBE}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BC-419B-A32F-F5797D6B95EA}"/>
                </c:ext>
              </c:extLst>
            </c:dLbl>
            <c:dLbl>
              <c:idx val="24"/>
              <c:layout>
                <c:manualLayout>
                  <c:x val="-3.1697991619110633E-2"/>
                  <c:y val="-4.390450898584644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{FD5D8141-9A51-4C03-9B7D-4D6C1881D172}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BC-419B-A32F-F5797D6B95E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{3A02338C-CC62-4C8B-8998-E1DDC1FEB3BE}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BC-419B-A32F-F5797D6B95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0ABC-419B-A32F-F5797D6B95EA}"/>
            </c:ext>
          </c:extLst>
        </c:ser>
        <c:dLbls>
          <c:showLegendKey val="0"/>
          <c:showVal val="1"/>
          <c:showCatName val="0"/>
          <c:showSerName val="0"/>
          <c:showPercent val="0"/>
          <c:showBubbleSize val="0"/>
        </c:dLbls>
        <c:axId val="84219776"/>
        <c:axId val="84234240"/>
      </c:scatterChart>
      <c:valAx>
        <c:axId val="84219776"/>
        <c:scaling>
          <c:orientation val="minMax"/>
          <c:max val="17.6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に比べ増加した。過疎対策事業債等、据置期間が終了した起債の元金償還が発生したことが要因と考えられる。また、今後も起債事業を多数見込んでる状況であることから、引き続き厳しい財政運営となる可能性が高い。起債事業の優先順位を定め、事業を進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起債残高は減少した。来年度以降、過疎対策事業債等の起債事業が多くあるため悪化が見込まれる。将来負担比率について、公営企業債等繰入見込額、組合等負担等見込額、退職手当負担見込額の将来負担を形成しているものの減少、補助金等の充当可能特定歳入が大幅に増加したため、減少する結果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財政調整基金の減少理由としては、災害対応で臨時的に大幅な取り崩しを行った。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また、社会保障経費である各事業の扶助費において、国県補助を除いた一般財源に対する財源調整の取り崩しも含まれる。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財政調整基金については、水準の適正化を図るため、事務・事業の見直しを図る。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公共施設整備基金については、今後見込まれている小中一貫整備事業、火葬場建設等の整備に活用することを想定し、継続して積み立てていく。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公共施設整備基金については、今後見込まれている公共施設整備事業に活用する。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地域振興基金については、地域活動の推進事業のために活用する。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国保高額療養費貸付金については、高額医療費が受給されるまでの間、資金として貸付を行う。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公共施設整備基金については、今後見込まれている小中一貫校整備事業、火葬場建設等の整備に活用することを想定し積立を行ったため増額している。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ふるさと寄附基金については、下市ふるさと寄附金で集まった寄付金を積立を行ったため増額している。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公共施設整備基金については、今後見込まれている小中一貫整備事業、火葬場建設等の整備に活用することを想定し、継続して積み立てていく。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ふるさと寄附基金については、教育、福祉、産業振興の発展のため活用していく。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歳入の不足を補うため取り崩したことにより減少した。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年度にて発生した災害に対する支出の財源補填として取り崩している影響が大きく、Ｈ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今後も取り崩しを行い財政運営を行っていかなければならない厳しい状況であるため、事務・事業を見直し、水準の適正化を図る。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現在、利息の積立のみ行っている状況である。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が高くなっている理由としては、既存施設等が相当程度経年しているためである。既存施設等の老朽化に伴い、修繕経費が発生することが見込まれる。類似団体及び全国平均と比べても、当町の数値が高いことがわか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81" name="楕円 80"/>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82" name="有形固定資産減価償却率該当値テキスト"/>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83" name="楕円 82"/>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139609</xdr:rowOff>
    </xdr:to>
    <xdr:cxnSp macro="">
      <xdr:nvCxnSpPr>
        <xdr:cNvPr id="84" name="直線コネクタ 83"/>
        <xdr:cNvCxnSpPr/>
      </xdr:nvCxnSpPr>
      <xdr:spPr>
        <a:xfrm flipV="1">
          <a:off x="4051300" y="567780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5" name="楕円 84"/>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139609</xdr:rowOff>
    </xdr:from>
    <xdr:to>
      <xdr:col>19</xdr:col>
      <xdr:colOff>136525</xdr:colOff>
      <xdr:row>29</xdr:row>
      <xdr:rowOff>26761</xdr:rowOff>
    </xdr:to>
    <xdr:cxnSp macro="">
      <xdr:nvCxnSpPr>
        <xdr:cNvPr id="86" name="直線コネクタ 85"/>
        <xdr:cNvCxnSpPr/>
      </xdr:nvCxnSpPr>
      <xdr:spPr>
        <a:xfrm flipV="1">
          <a:off x="3289300" y="571173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87" name="楕円 86"/>
        <xdr:cNvSpPr/>
      </xdr:nvSpPr>
      <xdr:spPr>
        <a:xfrm>
          <a:off x="2476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119289</xdr:rowOff>
    </xdr:to>
    <xdr:cxnSp macro="">
      <xdr:nvCxnSpPr>
        <xdr:cNvPr id="88" name="直線コネクタ 87"/>
        <xdr:cNvCxnSpPr/>
      </xdr:nvCxnSpPr>
      <xdr:spPr>
        <a:xfrm flipV="1">
          <a:off x="2527300" y="577033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0"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1"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92" name="n_1mainValue有形固定資産減価償却率"/>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3"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15166</xdr:rowOff>
    </xdr:from>
    <xdr:ext cx="405111" cy="259045"/>
    <xdr:sp macro="" textlink="">
      <xdr:nvSpPr>
        <xdr:cNvPr id="94" name="n_3mainValue有形固定資産減価償却率"/>
        <xdr:cNvSpPr txBox="1"/>
      </xdr:nvSpPr>
      <xdr:spPr>
        <a:xfrm>
          <a:off x="2324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地方債の償還に伴い、前年度に比べて</a:t>
          </a:r>
          <a:r>
            <a:rPr kumimoji="1" lang="en-US" altLang="ja-JP" sz="1100">
              <a:latin typeface="ＭＳ Ｐゴシック" panose="020B0600070205080204" pitchFamily="50" charset="-128"/>
              <a:ea typeface="ＭＳ Ｐゴシック" panose="020B0600070205080204" pitchFamily="50" charset="-128"/>
            </a:rPr>
            <a:t>105.3</a:t>
          </a:r>
          <a:r>
            <a:rPr kumimoji="1" lang="ja-JP" altLang="en-US" sz="1100">
              <a:latin typeface="ＭＳ Ｐゴシック" panose="020B0600070205080204" pitchFamily="50" charset="-128"/>
              <a:ea typeface="ＭＳ Ｐゴシック" panose="020B0600070205080204" pitchFamily="50" charset="-128"/>
            </a:rPr>
            <a:t>％減少したが、依然として類似団体及び全国平均を上回っている状況である。健全な財政運営に努め、各種事業については密な計画を定め、将来負担の軽減を図る必要がある。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90953</xdr:rowOff>
    </xdr:from>
    <xdr:to>
      <xdr:col>76</xdr:col>
      <xdr:colOff>73025</xdr:colOff>
      <xdr:row>30</xdr:row>
      <xdr:rowOff>21103</xdr:rowOff>
    </xdr:to>
    <xdr:sp macro="" textlink="">
      <xdr:nvSpPr>
        <xdr:cNvPr id="136" name="楕円 135"/>
        <xdr:cNvSpPr/>
      </xdr:nvSpPr>
      <xdr:spPr>
        <a:xfrm>
          <a:off x="14744700" y="58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113830</xdr:rowOff>
    </xdr:from>
    <xdr:ext cx="469744" cy="259045"/>
    <xdr:sp macro="" textlink="">
      <xdr:nvSpPr>
        <xdr:cNvPr id="137" name="債務償還比率該当値テキスト"/>
        <xdr:cNvSpPr txBox="1"/>
      </xdr:nvSpPr>
      <xdr:spPr>
        <a:xfrm>
          <a:off x="14846300" y="56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136102</xdr:rowOff>
    </xdr:from>
    <xdr:to>
      <xdr:col>72</xdr:col>
      <xdr:colOff>123825</xdr:colOff>
      <xdr:row>29</xdr:row>
      <xdr:rowOff>66252</xdr:rowOff>
    </xdr:to>
    <xdr:sp macro="" textlink="">
      <xdr:nvSpPr>
        <xdr:cNvPr id="138" name="楕円 137"/>
        <xdr:cNvSpPr/>
      </xdr:nvSpPr>
      <xdr:spPr>
        <a:xfrm>
          <a:off x="14033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15452</xdr:rowOff>
    </xdr:from>
    <xdr:to>
      <xdr:col>76</xdr:col>
      <xdr:colOff>22225</xdr:colOff>
      <xdr:row>29</xdr:row>
      <xdr:rowOff>141753</xdr:rowOff>
    </xdr:to>
    <xdr:cxnSp macro="">
      <xdr:nvCxnSpPr>
        <xdr:cNvPr id="139" name="直線コネクタ 138"/>
        <xdr:cNvCxnSpPr/>
      </xdr:nvCxnSpPr>
      <xdr:spPr>
        <a:xfrm>
          <a:off x="14084300" y="5759027"/>
          <a:ext cx="711200" cy="1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82779</xdr:rowOff>
    </xdr:from>
    <xdr:ext cx="469744" cy="259045"/>
    <xdr:sp macro="" textlink="">
      <xdr:nvSpPr>
        <xdr:cNvPr id="141" name="n_1mainValue債務償還比率"/>
        <xdr:cNvSpPr txBox="1"/>
      </xdr:nvSpPr>
      <xdr:spPr>
        <a:xfrm>
          <a:off x="13836727" y="54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2" name="楕円 71"/>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3" name="【道路】&#10;有形固定資産減価償却率該当値テキスト"/>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xdr:rowOff>
    </xdr:from>
    <xdr:to>
      <xdr:col>20</xdr:col>
      <xdr:colOff>38100</xdr:colOff>
      <xdr:row>35</xdr:row>
      <xdr:rowOff>113937</xdr:rowOff>
    </xdr:to>
    <xdr:sp macro="" textlink="">
      <xdr:nvSpPr>
        <xdr:cNvPr id="74" name="楕円 73"/>
        <xdr:cNvSpPr/>
      </xdr:nvSpPr>
      <xdr:spPr>
        <a:xfrm>
          <a:off x="3746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63137</xdr:rowOff>
    </xdr:to>
    <xdr:cxnSp macro="">
      <xdr:nvCxnSpPr>
        <xdr:cNvPr id="75" name="直線コネクタ 74"/>
        <xdr:cNvCxnSpPr/>
      </xdr:nvCxnSpPr>
      <xdr:spPr>
        <a:xfrm flipV="1">
          <a:off x="3797300" y="60426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44994</xdr:rowOff>
    </xdr:from>
    <xdr:to>
      <xdr:col>15</xdr:col>
      <xdr:colOff>101600</xdr:colOff>
      <xdr:row>35</xdr:row>
      <xdr:rowOff>146594</xdr:rowOff>
    </xdr:to>
    <xdr:sp macro="" textlink="">
      <xdr:nvSpPr>
        <xdr:cNvPr id="76" name="楕円 75"/>
        <xdr:cNvSpPr/>
      </xdr:nvSpPr>
      <xdr:spPr>
        <a:xfrm>
          <a:off x="2857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63137</xdr:rowOff>
    </xdr:from>
    <xdr:to>
      <xdr:col>19</xdr:col>
      <xdr:colOff>177800</xdr:colOff>
      <xdr:row>35</xdr:row>
      <xdr:rowOff>95794</xdr:rowOff>
    </xdr:to>
    <xdr:cxnSp macro="">
      <xdr:nvCxnSpPr>
        <xdr:cNvPr id="77" name="直線コネクタ 76"/>
        <xdr:cNvCxnSpPr/>
      </xdr:nvCxnSpPr>
      <xdr:spPr>
        <a:xfrm flipV="1">
          <a:off x="2908300" y="60638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77651</xdr:rowOff>
    </xdr:from>
    <xdr:to>
      <xdr:col>10</xdr:col>
      <xdr:colOff>165100</xdr:colOff>
      <xdr:row>36</xdr:row>
      <xdr:rowOff>7801</xdr:rowOff>
    </xdr:to>
    <xdr:sp macro="" textlink="">
      <xdr:nvSpPr>
        <xdr:cNvPr id="78" name="楕円 77"/>
        <xdr:cNvSpPr/>
      </xdr:nvSpPr>
      <xdr:spPr>
        <a:xfrm>
          <a:off x="1968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95794</xdr:rowOff>
    </xdr:from>
    <xdr:to>
      <xdr:col>15</xdr:col>
      <xdr:colOff>50800</xdr:colOff>
      <xdr:row>35</xdr:row>
      <xdr:rowOff>128451</xdr:rowOff>
    </xdr:to>
    <xdr:cxnSp macro="">
      <xdr:nvCxnSpPr>
        <xdr:cNvPr id="79" name="直線コネクタ 78"/>
        <xdr:cNvCxnSpPr/>
      </xdr:nvCxnSpPr>
      <xdr:spPr>
        <a:xfrm flipV="1">
          <a:off x="2019300" y="60965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82"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130464</xdr:rowOff>
    </xdr:from>
    <xdr:ext cx="405111" cy="259045"/>
    <xdr:sp macro="" textlink="">
      <xdr:nvSpPr>
        <xdr:cNvPr id="83" name="n_1mainValue【道路】&#10;有形固定資産減価償却率"/>
        <xdr:cNvSpPr txBox="1"/>
      </xdr:nvSpPr>
      <xdr:spPr>
        <a:xfrm>
          <a:off x="3582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163121</xdr:rowOff>
    </xdr:from>
    <xdr:ext cx="405111" cy="259045"/>
    <xdr:sp macro="" textlink="">
      <xdr:nvSpPr>
        <xdr:cNvPr id="84" name="n_2mainValue【道路】&#10;有形固定資産減価償却率"/>
        <xdr:cNvSpPr txBox="1"/>
      </xdr:nvSpPr>
      <xdr:spPr>
        <a:xfrm>
          <a:off x="2705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24328</xdr:rowOff>
    </xdr:from>
    <xdr:ext cx="405111" cy="259045"/>
    <xdr:sp macro="" textlink="">
      <xdr:nvSpPr>
        <xdr:cNvPr id="85" name="n_3mainValue【道路】&#10;有形固定資産減価償却率"/>
        <xdr:cNvSpPr txBox="1"/>
      </xdr:nvSpPr>
      <xdr:spPr>
        <a:xfrm>
          <a:off x="1816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124814</xdr:rowOff>
    </xdr:from>
    <xdr:to>
      <xdr:col>55</xdr:col>
      <xdr:colOff>50800</xdr:colOff>
      <xdr:row>41</xdr:row>
      <xdr:rowOff>54964</xdr:rowOff>
    </xdr:to>
    <xdr:sp macro="" textlink="">
      <xdr:nvSpPr>
        <xdr:cNvPr id="124" name="楕円 123"/>
        <xdr:cNvSpPr/>
      </xdr:nvSpPr>
      <xdr:spPr>
        <a:xfrm>
          <a:off x="10426700" y="69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147691</xdr:rowOff>
    </xdr:from>
    <xdr:ext cx="534377" cy="259045"/>
    <xdr:sp macro="" textlink="">
      <xdr:nvSpPr>
        <xdr:cNvPr id="125" name="【道路】&#10;一人当たり延長該当値テキスト"/>
        <xdr:cNvSpPr txBox="1"/>
      </xdr:nvSpPr>
      <xdr:spPr>
        <a:xfrm>
          <a:off x="10515600" y="68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131733</xdr:rowOff>
    </xdr:from>
    <xdr:to>
      <xdr:col>50</xdr:col>
      <xdr:colOff>165100</xdr:colOff>
      <xdr:row>41</xdr:row>
      <xdr:rowOff>61883</xdr:rowOff>
    </xdr:to>
    <xdr:sp macro="" textlink="">
      <xdr:nvSpPr>
        <xdr:cNvPr id="126" name="楕円 125"/>
        <xdr:cNvSpPr/>
      </xdr:nvSpPr>
      <xdr:spPr>
        <a:xfrm>
          <a:off x="9588500" y="69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4164</xdr:rowOff>
    </xdr:from>
    <xdr:to>
      <xdr:col>55</xdr:col>
      <xdr:colOff>0</xdr:colOff>
      <xdr:row>41</xdr:row>
      <xdr:rowOff>11083</xdr:rowOff>
    </xdr:to>
    <xdr:cxnSp macro="">
      <xdr:nvCxnSpPr>
        <xdr:cNvPr id="127" name="直線コネクタ 126"/>
        <xdr:cNvCxnSpPr/>
      </xdr:nvCxnSpPr>
      <xdr:spPr>
        <a:xfrm flipV="1">
          <a:off x="9639300" y="7033614"/>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138172</xdr:rowOff>
    </xdr:from>
    <xdr:to>
      <xdr:col>46</xdr:col>
      <xdr:colOff>38100</xdr:colOff>
      <xdr:row>41</xdr:row>
      <xdr:rowOff>68322</xdr:rowOff>
    </xdr:to>
    <xdr:sp macro="" textlink="">
      <xdr:nvSpPr>
        <xdr:cNvPr id="128" name="楕円 127"/>
        <xdr:cNvSpPr/>
      </xdr:nvSpPr>
      <xdr:spPr>
        <a:xfrm>
          <a:off x="8699500" y="69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11083</xdr:rowOff>
    </xdr:from>
    <xdr:to>
      <xdr:col>50</xdr:col>
      <xdr:colOff>114300</xdr:colOff>
      <xdr:row>41</xdr:row>
      <xdr:rowOff>17522</xdr:rowOff>
    </xdr:to>
    <xdr:cxnSp macro="">
      <xdr:nvCxnSpPr>
        <xdr:cNvPr id="129" name="直線コネクタ 128"/>
        <xdr:cNvCxnSpPr/>
      </xdr:nvCxnSpPr>
      <xdr:spPr>
        <a:xfrm flipV="1">
          <a:off x="8750300" y="7040533"/>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142664</xdr:rowOff>
    </xdr:from>
    <xdr:to>
      <xdr:col>41</xdr:col>
      <xdr:colOff>101600</xdr:colOff>
      <xdr:row>41</xdr:row>
      <xdr:rowOff>72814</xdr:rowOff>
    </xdr:to>
    <xdr:sp macro="" textlink="">
      <xdr:nvSpPr>
        <xdr:cNvPr id="130" name="楕円 129"/>
        <xdr:cNvSpPr/>
      </xdr:nvSpPr>
      <xdr:spPr>
        <a:xfrm>
          <a:off x="7810500" y="70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17522</xdr:rowOff>
    </xdr:from>
    <xdr:to>
      <xdr:col>45</xdr:col>
      <xdr:colOff>177800</xdr:colOff>
      <xdr:row>41</xdr:row>
      <xdr:rowOff>22014</xdr:rowOff>
    </xdr:to>
    <xdr:cxnSp macro="">
      <xdr:nvCxnSpPr>
        <xdr:cNvPr id="131" name="直線コネクタ 130"/>
        <xdr:cNvCxnSpPr/>
      </xdr:nvCxnSpPr>
      <xdr:spPr>
        <a:xfrm flipV="1">
          <a:off x="7861300" y="7046972"/>
          <a:ext cx="8890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78410</xdr:rowOff>
    </xdr:from>
    <xdr:ext cx="534377" cy="259045"/>
    <xdr:sp macro="" textlink="">
      <xdr:nvSpPr>
        <xdr:cNvPr id="135" name="n_1mainValue【道路】&#10;一人当たり延長"/>
        <xdr:cNvSpPr txBox="1"/>
      </xdr:nvSpPr>
      <xdr:spPr>
        <a:xfrm>
          <a:off x="9359411" y="67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84849</xdr:rowOff>
    </xdr:from>
    <xdr:ext cx="534377" cy="259045"/>
    <xdr:sp macro="" textlink="">
      <xdr:nvSpPr>
        <xdr:cNvPr id="136" name="n_2mainValue【道路】&#10;一人当たり延長"/>
        <xdr:cNvSpPr txBox="1"/>
      </xdr:nvSpPr>
      <xdr:spPr>
        <a:xfrm>
          <a:off x="8483111" y="67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89341</xdr:rowOff>
    </xdr:from>
    <xdr:ext cx="534377" cy="259045"/>
    <xdr:sp macro="" textlink="">
      <xdr:nvSpPr>
        <xdr:cNvPr id="137" name="n_3mainValue【道路】&#10;一人当たり延長"/>
        <xdr:cNvSpPr txBox="1"/>
      </xdr:nvSpPr>
      <xdr:spPr>
        <a:xfrm>
          <a:off x="7594111" y="67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83094</xdr:rowOff>
    </xdr:from>
    <xdr:to>
      <xdr:col>24</xdr:col>
      <xdr:colOff>114300</xdr:colOff>
      <xdr:row>58</xdr:row>
      <xdr:rowOff>13244</xdr:rowOff>
    </xdr:to>
    <xdr:sp macro="" textlink="">
      <xdr:nvSpPr>
        <xdr:cNvPr id="178" name="楕円 177"/>
        <xdr:cNvSpPr/>
      </xdr:nvSpPr>
      <xdr:spPr>
        <a:xfrm>
          <a:off x="45847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105971</xdr:rowOff>
    </xdr:from>
    <xdr:ext cx="405111" cy="259045"/>
    <xdr:sp macro="" textlink="">
      <xdr:nvSpPr>
        <xdr:cNvPr id="179" name="【橋りょう・トンネル】&#10;有形固定資産減価償却率該当値テキスト"/>
        <xdr:cNvSpPr txBox="1"/>
      </xdr:nvSpPr>
      <xdr:spPr>
        <a:xfrm>
          <a:off x="4673600" y="970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76563</xdr:rowOff>
    </xdr:from>
    <xdr:to>
      <xdr:col>20</xdr:col>
      <xdr:colOff>38100</xdr:colOff>
      <xdr:row>58</xdr:row>
      <xdr:rowOff>6713</xdr:rowOff>
    </xdr:to>
    <xdr:sp macro="" textlink="">
      <xdr:nvSpPr>
        <xdr:cNvPr id="180" name="楕円 179"/>
        <xdr:cNvSpPr/>
      </xdr:nvSpPr>
      <xdr:spPr>
        <a:xfrm>
          <a:off x="3746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127363</xdr:rowOff>
    </xdr:from>
    <xdr:to>
      <xdr:col>24</xdr:col>
      <xdr:colOff>63500</xdr:colOff>
      <xdr:row>57</xdr:row>
      <xdr:rowOff>133894</xdr:rowOff>
    </xdr:to>
    <xdr:cxnSp macro="">
      <xdr:nvCxnSpPr>
        <xdr:cNvPr id="181" name="直線コネクタ 180"/>
        <xdr:cNvCxnSpPr/>
      </xdr:nvCxnSpPr>
      <xdr:spPr>
        <a:xfrm>
          <a:off x="3797300" y="99000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119017</xdr:rowOff>
    </xdr:from>
    <xdr:to>
      <xdr:col>15</xdr:col>
      <xdr:colOff>101600</xdr:colOff>
      <xdr:row>58</xdr:row>
      <xdr:rowOff>49167</xdr:rowOff>
    </xdr:to>
    <xdr:sp macro="" textlink="">
      <xdr:nvSpPr>
        <xdr:cNvPr id="182" name="楕円 181"/>
        <xdr:cNvSpPr/>
      </xdr:nvSpPr>
      <xdr:spPr>
        <a:xfrm>
          <a:off x="2857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127363</xdr:rowOff>
    </xdr:from>
    <xdr:to>
      <xdr:col>19</xdr:col>
      <xdr:colOff>177800</xdr:colOff>
      <xdr:row>57</xdr:row>
      <xdr:rowOff>169817</xdr:rowOff>
    </xdr:to>
    <xdr:cxnSp macro="">
      <xdr:nvCxnSpPr>
        <xdr:cNvPr id="183" name="直線コネクタ 182"/>
        <xdr:cNvCxnSpPr/>
      </xdr:nvCxnSpPr>
      <xdr:spPr>
        <a:xfrm flipV="1">
          <a:off x="2908300" y="99000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84" name="楕円 183"/>
        <xdr:cNvSpPr/>
      </xdr:nvSpPr>
      <xdr:spPr>
        <a:xfrm>
          <a:off x="196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169817</xdr:rowOff>
    </xdr:from>
    <xdr:to>
      <xdr:col>15</xdr:col>
      <xdr:colOff>50800</xdr:colOff>
      <xdr:row>58</xdr:row>
      <xdr:rowOff>22860</xdr:rowOff>
    </xdr:to>
    <xdr:cxnSp macro="">
      <xdr:nvCxnSpPr>
        <xdr:cNvPr id="185" name="直線コネクタ 184"/>
        <xdr:cNvCxnSpPr/>
      </xdr:nvCxnSpPr>
      <xdr:spPr>
        <a:xfrm flipV="1">
          <a:off x="2019300" y="99424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23240</xdr:rowOff>
    </xdr:from>
    <xdr:ext cx="405111" cy="259045"/>
    <xdr:sp macro="" textlink="">
      <xdr:nvSpPr>
        <xdr:cNvPr id="189" name="n_1mainValue【橋りょう・トンネル】&#10;有形固定資産減価償却率"/>
        <xdr:cNvSpPr txBox="1"/>
      </xdr:nvSpPr>
      <xdr:spPr>
        <a:xfrm>
          <a:off x="3582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65694</xdr:rowOff>
    </xdr:from>
    <xdr:ext cx="405111" cy="259045"/>
    <xdr:sp macro="" textlink="">
      <xdr:nvSpPr>
        <xdr:cNvPr id="190" name="n_2mainValue【橋りょう・トンネル】&#10;有形固定資産減価償却率"/>
        <xdr:cNvSpPr txBox="1"/>
      </xdr:nvSpPr>
      <xdr:spPr>
        <a:xfrm>
          <a:off x="2705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90187</xdr:rowOff>
    </xdr:from>
    <xdr:ext cx="405111" cy="259045"/>
    <xdr:sp macro="" textlink="">
      <xdr:nvSpPr>
        <xdr:cNvPr id="191" name="n_3mainValue【橋りょう・トンネル】&#10;有形固定資産減価償却率"/>
        <xdr:cNvSpPr txBox="1"/>
      </xdr:nvSpPr>
      <xdr:spPr>
        <a:xfrm>
          <a:off x="1816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26311</xdr:rowOff>
    </xdr:from>
    <xdr:to>
      <xdr:col>55</xdr:col>
      <xdr:colOff>50800</xdr:colOff>
      <xdr:row>63</xdr:row>
      <xdr:rowOff>127911</xdr:rowOff>
    </xdr:to>
    <xdr:sp macro="" textlink="">
      <xdr:nvSpPr>
        <xdr:cNvPr id="230" name="楕円 229"/>
        <xdr:cNvSpPr/>
      </xdr:nvSpPr>
      <xdr:spPr>
        <a:xfrm>
          <a:off x="10426700" y="108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4738</xdr:rowOff>
    </xdr:from>
    <xdr:ext cx="599010" cy="259045"/>
    <xdr:sp macro="" textlink="">
      <xdr:nvSpPr>
        <xdr:cNvPr id="231" name="【橋りょう・トンネル】&#10;一人当たり有形固定資産（償却資産）額該当値テキスト"/>
        <xdr:cNvSpPr txBox="1"/>
      </xdr:nvSpPr>
      <xdr:spPr>
        <a:xfrm>
          <a:off x="10515600" y="1080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28392</xdr:rowOff>
    </xdr:from>
    <xdr:to>
      <xdr:col>50</xdr:col>
      <xdr:colOff>165100</xdr:colOff>
      <xdr:row>63</xdr:row>
      <xdr:rowOff>129992</xdr:rowOff>
    </xdr:to>
    <xdr:sp macro="" textlink="">
      <xdr:nvSpPr>
        <xdr:cNvPr id="232" name="楕円 231"/>
        <xdr:cNvSpPr/>
      </xdr:nvSpPr>
      <xdr:spPr>
        <a:xfrm>
          <a:off x="9588500" y="108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77111</xdr:rowOff>
    </xdr:from>
    <xdr:to>
      <xdr:col>55</xdr:col>
      <xdr:colOff>0</xdr:colOff>
      <xdr:row>63</xdr:row>
      <xdr:rowOff>79192</xdr:rowOff>
    </xdr:to>
    <xdr:cxnSp macro="">
      <xdr:nvCxnSpPr>
        <xdr:cNvPr id="233" name="直線コネクタ 232"/>
        <xdr:cNvCxnSpPr/>
      </xdr:nvCxnSpPr>
      <xdr:spPr>
        <a:xfrm flipV="1">
          <a:off x="9639300" y="10878461"/>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33856</xdr:rowOff>
    </xdr:from>
    <xdr:to>
      <xdr:col>46</xdr:col>
      <xdr:colOff>38100</xdr:colOff>
      <xdr:row>63</xdr:row>
      <xdr:rowOff>135456</xdr:rowOff>
    </xdr:to>
    <xdr:sp macro="" textlink="">
      <xdr:nvSpPr>
        <xdr:cNvPr id="234" name="楕円 233"/>
        <xdr:cNvSpPr/>
      </xdr:nvSpPr>
      <xdr:spPr>
        <a:xfrm>
          <a:off x="8699500" y="108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79192</xdr:rowOff>
    </xdr:from>
    <xdr:to>
      <xdr:col>50</xdr:col>
      <xdr:colOff>114300</xdr:colOff>
      <xdr:row>63</xdr:row>
      <xdr:rowOff>84656</xdr:rowOff>
    </xdr:to>
    <xdr:cxnSp macro="">
      <xdr:nvCxnSpPr>
        <xdr:cNvPr id="235" name="直線コネクタ 234"/>
        <xdr:cNvCxnSpPr/>
      </xdr:nvCxnSpPr>
      <xdr:spPr>
        <a:xfrm flipV="1">
          <a:off x="8750300" y="10880542"/>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38898</xdr:rowOff>
    </xdr:from>
    <xdr:to>
      <xdr:col>41</xdr:col>
      <xdr:colOff>101600</xdr:colOff>
      <xdr:row>63</xdr:row>
      <xdr:rowOff>140498</xdr:rowOff>
    </xdr:to>
    <xdr:sp macro="" textlink="">
      <xdr:nvSpPr>
        <xdr:cNvPr id="236" name="楕円 235"/>
        <xdr:cNvSpPr/>
      </xdr:nvSpPr>
      <xdr:spPr>
        <a:xfrm>
          <a:off x="78105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84656</xdr:rowOff>
    </xdr:from>
    <xdr:to>
      <xdr:col>45</xdr:col>
      <xdr:colOff>177800</xdr:colOff>
      <xdr:row>63</xdr:row>
      <xdr:rowOff>89698</xdr:rowOff>
    </xdr:to>
    <xdr:cxnSp macro="">
      <xdr:nvCxnSpPr>
        <xdr:cNvPr id="237" name="直線コネクタ 236"/>
        <xdr:cNvCxnSpPr/>
      </xdr:nvCxnSpPr>
      <xdr:spPr>
        <a:xfrm flipV="1">
          <a:off x="7861300" y="10886006"/>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121119</xdr:rowOff>
    </xdr:from>
    <xdr:ext cx="599010" cy="259045"/>
    <xdr:sp macro="" textlink="">
      <xdr:nvSpPr>
        <xdr:cNvPr id="241" name="n_1mainValue【橋りょう・トンネル】&#10;一人当たり有形固定資産（償却資産）額"/>
        <xdr:cNvSpPr txBox="1"/>
      </xdr:nvSpPr>
      <xdr:spPr>
        <a:xfrm>
          <a:off x="9327095" y="109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126583</xdr:rowOff>
    </xdr:from>
    <xdr:ext cx="599010" cy="259045"/>
    <xdr:sp macro="" textlink="">
      <xdr:nvSpPr>
        <xdr:cNvPr id="242" name="n_2mainValue【橋りょう・トンネル】&#10;一人当たり有形固定資産（償却資産）額"/>
        <xdr:cNvSpPr txBox="1"/>
      </xdr:nvSpPr>
      <xdr:spPr>
        <a:xfrm>
          <a:off x="8450795" y="109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131625</xdr:rowOff>
    </xdr:from>
    <xdr:ext cx="599010" cy="259045"/>
    <xdr:sp macro="" textlink="">
      <xdr:nvSpPr>
        <xdr:cNvPr id="243" name="n_3mainValue【橋りょう・トンネル】&#10;一人当たり有形固定資産（償却資産）額"/>
        <xdr:cNvSpPr txBox="1"/>
      </xdr:nvSpPr>
      <xdr:spPr>
        <a:xfrm>
          <a:off x="7561795" y="109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34925</xdr:rowOff>
    </xdr:from>
    <xdr:to>
      <xdr:col>24</xdr:col>
      <xdr:colOff>114300</xdr:colOff>
      <xdr:row>78</xdr:row>
      <xdr:rowOff>136525</xdr:rowOff>
    </xdr:to>
    <xdr:sp macro="" textlink="">
      <xdr:nvSpPr>
        <xdr:cNvPr id="283" name="楕円 282"/>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121302</xdr:rowOff>
    </xdr:from>
    <xdr:ext cx="405111" cy="259045"/>
    <xdr:sp macro="" textlink="">
      <xdr:nvSpPr>
        <xdr:cNvPr id="284" name="【公営住宅】&#10;有形固定資産減価償却率該当値テキスト"/>
        <xdr:cNvSpPr txBox="1"/>
      </xdr:nvSpPr>
      <xdr:spPr>
        <a:xfrm>
          <a:off x="4673600" y="1332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48261</xdr:rowOff>
    </xdr:from>
    <xdr:to>
      <xdr:col>20</xdr:col>
      <xdr:colOff>38100</xdr:colOff>
      <xdr:row>78</xdr:row>
      <xdr:rowOff>149861</xdr:rowOff>
    </xdr:to>
    <xdr:sp macro="" textlink="">
      <xdr:nvSpPr>
        <xdr:cNvPr id="285" name="楕円 284"/>
        <xdr:cNvSpPr/>
      </xdr:nvSpPr>
      <xdr:spPr>
        <a:xfrm>
          <a:off x="3746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85725</xdr:rowOff>
    </xdr:from>
    <xdr:to>
      <xdr:col>24</xdr:col>
      <xdr:colOff>63500</xdr:colOff>
      <xdr:row>78</xdr:row>
      <xdr:rowOff>99061</xdr:rowOff>
    </xdr:to>
    <xdr:cxnSp macro="">
      <xdr:nvCxnSpPr>
        <xdr:cNvPr id="286" name="直線コネクタ 285"/>
        <xdr:cNvCxnSpPr/>
      </xdr:nvCxnSpPr>
      <xdr:spPr>
        <a:xfrm flipV="1">
          <a:off x="3797300" y="134588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67311</xdr:rowOff>
    </xdr:from>
    <xdr:to>
      <xdr:col>15</xdr:col>
      <xdr:colOff>101600</xdr:colOff>
      <xdr:row>78</xdr:row>
      <xdr:rowOff>168911</xdr:rowOff>
    </xdr:to>
    <xdr:sp macro="" textlink="">
      <xdr:nvSpPr>
        <xdr:cNvPr id="287" name="楕円 286"/>
        <xdr:cNvSpPr/>
      </xdr:nvSpPr>
      <xdr:spPr>
        <a:xfrm>
          <a:off x="2857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99061</xdr:rowOff>
    </xdr:from>
    <xdr:to>
      <xdr:col>19</xdr:col>
      <xdr:colOff>177800</xdr:colOff>
      <xdr:row>78</xdr:row>
      <xdr:rowOff>118111</xdr:rowOff>
    </xdr:to>
    <xdr:cxnSp macro="">
      <xdr:nvCxnSpPr>
        <xdr:cNvPr id="288" name="直線コネクタ 287"/>
        <xdr:cNvCxnSpPr/>
      </xdr:nvCxnSpPr>
      <xdr:spPr>
        <a:xfrm flipV="1">
          <a:off x="2908300" y="13472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88264</xdr:rowOff>
    </xdr:from>
    <xdr:to>
      <xdr:col>10</xdr:col>
      <xdr:colOff>165100</xdr:colOff>
      <xdr:row>79</xdr:row>
      <xdr:rowOff>18414</xdr:rowOff>
    </xdr:to>
    <xdr:sp macro="" textlink="">
      <xdr:nvSpPr>
        <xdr:cNvPr id="289" name="楕円 288"/>
        <xdr:cNvSpPr/>
      </xdr:nvSpPr>
      <xdr:spPr>
        <a:xfrm>
          <a:off x="1968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118111</xdr:rowOff>
    </xdr:from>
    <xdr:to>
      <xdr:col>15</xdr:col>
      <xdr:colOff>50800</xdr:colOff>
      <xdr:row>78</xdr:row>
      <xdr:rowOff>139064</xdr:rowOff>
    </xdr:to>
    <xdr:cxnSp macro="">
      <xdr:nvCxnSpPr>
        <xdr:cNvPr id="290" name="直線コネクタ 289"/>
        <xdr:cNvCxnSpPr/>
      </xdr:nvCxnSpPr>
      <xdr:spPr>
        <a:xfrm flipV="1">
          <a:off x="2019300" y="134912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166388</xdr:rowOff>
    </xdr:from>
    <xdr:ext cx="405111" cy="259045"/>
    <xdr:sp macro="" textlink="">
      <xdr:nvSpPr>
        <xdr:cNvPr id="294" name="n_1mainValue【公営住宅】&#10;有形固定資産減価償却率"/>
        <xdr:cNvSpPr txBox="1"/>
      </xdr:nvSpPr>
      <xdr:spPr>
        <a:xfrm>
          <a:off x="35820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13988</xdr:rowOff>
    </xdr:from>
    <xdr:ext cx="405111" cy="259045"/>
    <xdr:sp macro="" textlink="">
      <xdr:nvSpPr>
        <xdr:cNvPr id="295" name="n_2mainValue【公営住宅】&#10;有形固定資産減価償却率"/>
        <xdr:cNvSpPr txBox="1"/>
      </xdr:nvSpPr>
      <xdr:spPr>
        <a:xfrm>
          <a:off x="2705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34941</xdr:rowOff>
    </xdr:from>
    <xdr:ext cx="405111" cy="259045"/>
    <xdr:sp macro="" textlink="">
      <xdr:nvSpPr>
        <xdr:cNvPr id="296" name="n_3mainValue【公営住宅】&#10;有形固定資産減価償却率"/>
        <xdr:cNvSpPr txBox="1"/>
      </xdr:nvSpPr>
      <xdr:spPr>
        <a:xfrm>
          <a:off x="18167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77788</xdr:rowOff>
    </xdr:from>
    <xdr:to>
      <xdr:col>55</xdr:col>
      <xdr:colOff>50800</xdr:colOff>
      <xdr:row>85</xdr:row>
      <xdr:rowOff>7938</xdr:rowOff>
    </xdr:to>
    <xdr:sp macro="" textlink="">
      <xdr:nvSpPr>
        <xdr:cNvPr id="335" name="楕円 334"/>
        <xdr:cNvSpPr/>
      </xdr:nvSpPr>
      <xdr:spPr>
        <a:xfrm>
          <a:off x="104267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56215</xdr:rowOff>
    </xdr:from>
    <xdr:ext cx="469744" cy="259045"/>
    <xdr:sp macro="" textlink="">
      <xdr:nvSpPr>
        <xdr:cNvPr id="336" name="【公営住宅】&#10;一人当たり面積該当値テキスト"/>
        <xdr:cNvSpPr txBox="1"/>
      </xdr:nvSpPr>
      <xdr:spPr>
        <a:xfrm>
          <a:off x="10515600" y="1445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77025</xdr:rowOff>
    </xdr:from>
    <xdr:to>
      <xdr:col>50</xdr:col>
      <xdr:colOff>165100</xdr:colOff>
      <xdr:row>85</xdr:row>
      <xdr:rowOff>7175</xdr:rowOff>
    </xdr:to>
    <xdr:sp macro="" textlink="">
      <xdr:nvSpPr>
        <xdr:cNvPr id="337" name="楕円 336"/>
        <xdr:cNvSpPr/>
      </xdr:nvSpPr>
      <xdr:spPr>
        <a:xfrm>
          <a:off x="9588500" y="14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127825</xdr:rowOff>
    </xdr:from>
    <xdr:to>
      <xdr:col>55</xdr:col>
      <xdr:colOff>0</xdr:colOff>
      <xdr:row>84</xdr:row>
      <xdr:rowOff>128588</xdr:rowOff>
    </xdr:to>
    <xdr:cxnSp macro="">
      <xdr:nvCxnSpPr>
        <xdr:cNvPr id="338" name="直線コネクタ 337"/>
        <xdr:cNvCxnSpPr/>
      </xdr:nvCxnSpPr>
      <xdr:spPr>
        <a:xfrm>
          <a:off x="9639300" y="1452962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87694</xdr:rowOff>
    </xdr:from>
    <xdr:to>
      <xdr:col>46</xdr:col>
      <xdr:colOff>38100</xdr:colOff>
      <xdr:row>85</xdr:row>
      <xdr:rowOff>17844</xdr:rowOff>
    </xdr:to>
    <xdr:sp macro="" textlink="">
      <xdr:nvSpPr>
        <xdr:cNvPr id="339" name="楕円 338"/>
        <xdr:cNvSpPr/>
      </xdr:nvSpPr>
      <xdr:spPr>
        <a:xfrm>
          <a:off x="8699500" y="14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127825</xdr:rowOff>
    </xdr:from>
    <xdr:to>
      <xdr:col>50</xdr:col>
      <xdr:colOff>114300</xdr:colOff>
      <xdr:row>84</xdr:row>
      <xdr:rowOff>138494</xdr:rowOff>
    </xdr:to>
    <xdr:cxnSp macro="">
      <xdr:nvCxnSpPr>
        <xdr:cNvPr id="340" name="直線コネクタ 339"/>
        <xdr:cNvCxnSpPr/>
      </xdr:nvCxnSpPr>
      <xdr:spPr>
        <a:xfrm flipV="1">
          <a:off x="8750300" y="14529625"/>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99124</xdr:rowOff>
    </xdr:from>
    <xdr:to>
      <xdr:col>41</xdr:col>
      <xdr:colOff>101600</xdr:colOff>
      <xdr:row>85</xdr:row>
      <xdr:rowOff>29274</xdr:rowOff>
    </xdr:to>
    <xdr:sp macro="" textlink="">
      <xdr:nvSpPr>
        <xdr:cNvPr id="341" name="楕円 340"/>
        <xdr:cNvSpPr/>
      </xdr:nvSpPr>
      <xdr:spPr>
        <a:xfrm>
          <a:off x="7810500" y="145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138494</xdr:rowOff>
    </xdr:from>
    <xdr:to>
      <xdr:col>45</xdr:col>
      <xdr:colOff>177800</xdr:colOff>
      <xdr:row>84</xdr:row>
      <xdr:rowOff>149924</xdr:rowOff>
    </xdr:to>
    <xdr:cxnSp macro="">
      <xdr:nvCxnSpPr>
        <xdr:cNvPr id="342" name="直線コネクタ 341"/>
        <xdr:cNvCxnSpPr/>
      </xdr:nvCxnSpPr>
      <xdr:spPr>
        <a:xfrm flipV="1">
          <a:off x="7861300" y="14540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169752</xdr:rowOff>
    </xdr:from>
    <xdr:ext cx="469744" cy="259045"/>
    <xdr:sp macro="" textlink="">
      <xdr:nvSpPr>
        <xdr:cNvPr id="346" name="n_1mainValue【公営住宅】&#10;一人当たり面積"/>
        <xdr:cNvSpPr txBox="1"/>
      </xdr:nvSpPr>
      <xdr:spPr>
        <a:xfrm>
          <a:off x="9391727" y="145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34371</xdr:rowOff>
    </xdr:from>
    <xdr:ext cx="469744" cy="259045"/>
    <xdr:sp macro="" textlink="">
      <xdr:nvSpPr>
        <xdr:cNvPr id="347" name="n_2mainValue【公営住宅】&#10;一人当たり面積"/>
        <xdr:cNvSpPr txBox="1"/>
      </xdr:nvSpPr>
      <xdr:spPr>
        <a:xfrm>
          <a:off x="8515427" y="142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45801</xdr:rowOff>
    </xdr:from>
    <xdr:ext cx="469744" cy="259045"/>
    <xdr:sp macro="" textlink="">
      <xdr:nvSpPr>
        <xdr:cNvPr id="348" name="n_3mainValue【公営住宅】&#10;一人当たり面積"/>
        <xdr:cNvSpPr txBox="1"/>
      </xdr:nvSpPr>
      <xdr:spPr>
        <a:xfrm>
          <a:off x="7626427" y="1427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118473</xdr:rowOff>
    </xdr:from>
    <xdr:to>
      <xdr:col>85</xdr:col>
      <xdr:colOff>177800</xdr:colOff>
      <xdr:row>35</xdr:row>
      <xdr:rowOff>48623</xdr:rowOff>
    </xdr:to>
    <xdr:sp macro="" textlink="">
      <xdr:nvSpPr>
        <xdr:cNvPr id="405" name="楕円 404"/>
        <xdr:cNvSpPr/>
      </xdr:nvSpPr>
      <xdr:spPr>
        <a:xfrm>
          <a:off x="16268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141350</xdr:rowOff>
    </xdr:from>
    <xdr:ext cx="405111" cy="259045"/>
    <xdr:sp macro="" textlink="">
      <xdr:nvSpPr>
        <xdr:cNvPr id="406" name="【認定こども園・幼稚園・保育所】&#10;有形固定資産減価償却率該当値テキスト"/>
        <xdr:cNvSpPr txBox="1"/>
      </xdr:nvSpPr>
      <xdr:spPr>
        <a:xfrm>
          <a:off x="16357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407" name="楕円 406"/>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169273</xdr:rowOff>
    </xdr:from>
    <xdr:to>
      <xdr:col>85</xdr:col>
      <xdr:colOff>127000</xdr:colOff>
      <xdr:row>35</xdr:row>
      <xdr:rowOff>12519</xdr:rowOff>
    </xdr:to>
    <xdr:cxnSp macro="">
      <xdr:nvCxnSpPr>
        <xdr:cNvPr id="408" name="直線コネクタ 407"/>
        <xdr:cNvCxnSpPr/>
      </xdr:nvCxnSpPr>
      <xdr:spPr>
        <a:xfrm flipV="1">
          <a:off x="15481300" y="59985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152763</xdr:rowOff>
    </xdr:from>
    <xdr:to>
      <xdr:col>76</xdr:col>
      <xdr:colOff>165100</xdr:colOff>
      <xdr:row>35</xdr:row>
      <xdr:rowOff>82913</xdr:rowOff>
    </xdr:to>
    <xdr:sp macro="" textlink="">
      <xdr:nvSpPr>
        <xdr:cNvPr id="409" name="楕円 408"/>
        <xdr:cNvSpPr/>
      </xdr:nvSpPr>
      <xdr:spPr>
        <a:xfrm>
          <a:off x="14541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35</xdr:row>
      <xdr:rowOff>32113</xdr:rowOff>
    </xdr:to>
    <xdr:cxnSp macro="">
      <xdr:nvCxnSpPr>
        <xdr:cNvPr id="410" name="直線コネクタ 409"/>
        <xdr:cNvCxnSpPr/>
      </xdr:nvCxnSpPr>
      <xdr:spPr>
        <a:xfrm flipV="1">
          <a:off x="14592300" y="60132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4173</xdr:rowOff>
    </xdr:from>
    <xdr:to>
      <xdr:col>72</xdr:col>
      <xdr:colOff>38100</xdr:colOff>
      <xdr:row>33</xdr:row>
      <xdr:rowOff>105773</xdr:rowOff>
    </xdr:to>
    <xdr:sp macro="" textlink="">
      <xdr:nvSpPr>
        <xdr:cNvPr id="411" name="楕円 410"/>
        <xdr:cNvSpPr/>
      </xdr:nvSpPr>
      <xdr:spPr>
        <a:xfrm>
          <a:off x="13652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54973</xdr:rowOff>
    </xdr:from>
    <xdr:to>
      <xdr:col>76</xdr:col>
      <xdr:colOff>114300</xdr:colOff>
      <xdr:row>35</xdr:row>
      <xdr:rowOff>32113</xdr:rowOff>
    </xdr:to>
    <xdr:cxnSp macro="">
      <xdr:nvCxnSpPr>
        <xdr:cNvPr id="412" name="直線コネクタ 411"/>
        <xdr:cNvCxnSpPr/>
      </xdr:nvCxnSpPr>
      <xdr:spPr>
        <a:xfrm>
          <a:off x="13703300" y="5712823"/>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416" name="n_1mainValue【認定こども園・幼稚園・保育所】&#10;有形固定資産減価償却率"/>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99440</xdr:rowOff>
    </xdr:from>
    <xdr:ext cx="405111" cy="259045"/>
    <xdr:sp macro="" textlink="">
      <xdr:nvSpPr>
        <xdr:cNvPr id="417" name="n_2mainValue【認定こども園・幼稚園・保育所】&#10;有形固定資産減価償却率"/>
        <xdr:cNvSpPr txBox="1"/>
      </xdr:nvSpPr>
      <xdr:spPr>
        <a:xfrm>
          <a:off x="14389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122300</xdr:rowOff>
    </xdr:from>
    <xdr:ext cx="405111" cy="259045"/>
    <xdr:sp macro="" textlink="">
      <xdr:nvSpPr>
        <xdr:cNvPr id="418" name="n_3mainValue【認定こども園・幼稚園・保育所】&#10;有形固定資産減価償却率"/>
        <xdr:cNvSpPr txBox="1"/>
      </xdr:nvSpPr>
      <xdr:spPr>
        <a:xfrm>
          <a:off x="135007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0" name="テキスト ボックス 4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2" name="テキスト ボックス 4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4" name="テキスト ボックス 4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6" name="テキスト ボックス 4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8" name="テキスト ボックス 4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40005</xdr:rowOff>
    </xdr:from>
    <xdr:to>
      <xdr:col>116</xdr:col>
      <xdr:colOff>62864</xdr:colOff>
      <xdr:row>41</xdr:row>
      <xdr:rowOff>104775</xdr:rowOff>
    </xdr:to>
    <xdr:cxnSp macro="">
      <xdr:nvCxnSpPr>
        <xdr:cNvPr id="442" name="直線コネクタ 441"/>
        <xdr:cNvCxnSpPr/>
      </xdr:nvCxnSpPr>
      <xdr:spPr>
        <a:xfrm flipV="1">
          <a:off x="22160864" y="604075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108602</xdr:rowOff>
    </xdr:from>
    <xdr:ext cx="469744" cy="259045"/>
    <xdr:sp macro="" textlink="">
      <xdr:nvSpPr>
        <xdr:cNvPr id="443" name="【認定こども園・幼稚園・保育所】&#10;一人当たり面積最小値テキスト"/>
        <xdr:cNvSpPr txBox="1"/>
      </xdr:nvSpPr>
      <xdr:spPr>
        <a:xfrm>
          <a:off x="22199600"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104775</xdr:rowOff>
    </xdr:from>
    <xdr:to>
      <xdr:col>116</xdr:col>
      <xdr:colOff>152400</xdr:colOff>
      <xdr:row>41</xdr:row>
      <xdr:rowOff>104775</xdr:rowOff>
    </xdr:to>
    <xdr:cxnSp macro="">
      <xdr:nvCxnSpPr>
        <xdr:cNvPr id="444" name="直線コネクタ 443"/>
        <xdr:cNvCxnSpPr/>
      </xdr:nvCxnSpPr>
      <xdr:spPr>
        <a:xfrm>
          <a:off x="22072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158132</xdr:rowOff>
    </xdr:from>
    <xdr:ext cx="469744" cy="259045"/>
    <xdr:sp macro="" textlink="">
      <xdr:nvSpPr>
        <xdr:cNvPr id="445" name="【認定こども園・幼稚園・保育所】&#10;一人当たり面積最大値テキスト"/>
        <xdr:cNvSpPr txBox="1"/>
      </xdr:nvSpPr>
      <xdr:spPr>
        <a:xfrm>
          <a:off x="22199600" y="58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40005</xdr:rowOff>
    </xdr:from>
    <xdr:to>
      <xdr:col>116</xdr:col>
      <xdr:colOff>152400</xdr:colOff>
      <xdr:row>35</xdr:row>
      <xdr:rowOff>40005</xdr:rowOff>
    </xdr:to>
    <xdr:cxnSp macro="">
      <xdr:nvCxnSpPr>
        <xdr:cNvPr id="446" name="直線コネクタ 445"/>
        <xdr:cNvCxnSpPr/>
      </xdr:nvCxnSpPr>
      <xdr:spPr>
        <a:xfrm>
          <a:off x="22072600" y="604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123842</xdr:rowOff>
    </xdr:from>
    <xdr:ext cx="469744" cy="259045"/>
    <xdr:sp macro="" textlink="">
      <xdr:nvSpPr>
        <xdr:cNvPr id="447" name="【認定こども園・幼稚園・保育所】&#10;一人当たり面積平均値テキスト"/>
        <xdr:cNvSpPr txBox="1"/>
      </xdr:nvSpPr>
      <xdr:spPr>
        <a:xfrm>
          <a:off x="22199600" y="663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145415</xdr:rowOff>
    </xdr:from>
    <xdr:to>
      <xdr:col>116</xdr:col>
      <xdr:colOff>114300</xdr:colOff>
      <xdr:row>39</xdr:row>
      <xdr:rowOff>75565</xdr:rowOff>
    </xdr:to>
    <xdr:sp macro="" textlink="">
      <xdr:nvSpPr>
        <xdr:cNvPr id="448" name="フローチャート: 判断 447"/>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49" name="フローチャート: 判断 448"/>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168275</xdr:rowOff>
    </xdr:from>
    <xdr:to>
      <xdr:col>107</xdr:col>
      <xdr:colOff>101600</xdr:colOff>
      <xdr:row>39</xdr:row>
      <xdr:rowOff>98425</xdr:rowOff>
    </xdr:to>
    <xdr:sp macro="" textlink="">
      <xdr:nvSpPr>
        <xdr:cNvPr id="450" name="フローチャート: 判断 449"/>
        <xdr:cNvSpPr/>
      </xdr:nvSpPr>
      <xdr:spPr>
        <a:xfrm>
          <a:off x="20383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156845</xdr:rowOff>
    </xdr:from>
    <xdr:to>
      <xdr:col>102</xdr:col>
      <xdr:colOff>165100</xdr:colOff>
      <xdr:row>39</xdr:row>
      <xdr:rowOff>86995</xdr:rowOff>
    </xdr:to>
    <xdr:sp macro="" textlink="">
      <xdr:nvSpPr>
        <xdr:cNvPr id="451" name="フローチャート: 判断 450"/>
        <xdr:cNvSpPr/>
      </xdr:nvSpPr>
      <xdr:spPr>
        <a:xfrm>
          <a:off x="19494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160655</xdr:rowOff>
    </xdr:from>
    <xdr:to>
      <xdr:col>116</xdr:col>
      <xdr:colOff>114300</xdr:colOff>
      <xdr:row>35</xdr:row>
      <xdr:rowOff>90805</xdr:rowOff>
    </xdr:to>
    <xdr:sp macro="" textlink="">
      <xdr:nvSpPr>
        <xdr:cNvPr id="457" name="楕円 456"/>
        <xdr:cNvSpPr/>
      </xdr:nvSpPr>
      <xdr:spPr>
        <a:xfrm>
          <a:off x="22110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113682</xdr:rowOff>
    </xdr:from>
    <xdr:ext cx="469744" cy="259045"/>
    <xdr:sp macro="" textlink="">
      <xdr:nvSpPr>
        <xdr:cNvPr id="458" name="【認定こども園・幼稚園・保育所】&#10;一人当たり面積該当値テキスト"/>
        <xdr:cNvSpPr txBox="1"/>
      </xdr:nvSpPr>
      <xdr:spPr>
        <a:xfrm>
          <a:off x="22199600"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xdr:rowOff>
    </xdr:from>
    <xdr:to>
      <xdr:col>112</xdr:col>
      <xdr:colOff>38100</xdr:colOff>
      <xdr:row>35</xdr:row>
      <xdr:rowOff>106045</xdr:rowOff>
    </xdr:to>
    <xdr:sp macro="" textlink="">
      <xdr:nvSpPr>
        <xdr:cNvPr id="459" name="楕円 458"/>
        <xdr:cNvSpPr/>
      </xdr:nvSpPr>
      <xdr:spPr>
        <a:xfrm>
          <a:off x="21272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40005</xdr:rowOff>
    </xdr:from>
    <xdr:to>
      <xdr:col>116</xdr:col>
      <xdr:colOff>63500</xdr:colOff>
      <xdr:row>35</xdr:row>
      <xdr:rowOff>55245</xdr:rowOff>
    </xdr:to>
    <xdr:cxnSp macro="">
      <xdr:nvCxnSpPr>
        <xdr:cNvPr id="460" name="直線コネクタ 459"/>
        <xdr:cNvCxnSpPr/>
      </xdr:nvCxnSpPr>
      <xdr:spPr>
        <a:xfrm flipV="1">
          <a:off x="21323300" y="6040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42545</xdr:rowOff>
    </xdr:from>
    <xdr:to>
      <xdr:col>107</xdr:col>
      <xdr:colOff>101600</xdr:colOff>
      <xdr:row>35</xdr:row>
      <xdr:rowOff>144145</xdr:rowOff>
    </xdr:to>
    <xdr:sp macro="" textlink="">
      <xdr:nvSpPr>
        <xdr:cNvPr id="461" name="楕円 460"/>
        <xdr:cNvSpPr/>
      </xdr:nvSpPr>
      <xdr:spPr>
        <a:xfrm>
          <a:off x="20383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55245</xdr:rowOff>
    </xdr:from>
    <xdr:to>
      <xdr:col>111</xdr:col>
      <xdr:colOff>177800</xdr:colOff>
      <xdr:row>35</xdr:row>
      <xdr:rowOff>93345</xdr:rowOff>
    </xdr:to>
    <xdr:cxnSp macro="">
      <xdr:nvCxnSpPr>
        <xdr:cNvPr id="462" name="直線コネクタ 461"/>
        <xdr:cNvCxnSpPr/>
      </xdr:nvCxnSpPr>
      <xdr:spPr>
        <a:xfrm flipV="1">
          <a:off x="20434300" y="6055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78740</xdr:rowOff>
    </xdr:from>
    <xdr:to>
      <xdr:col>102</xdr:col>
      <xdr:colOff>165100</xdr:colOff>
      <xdr:row>35</xdr:row>
      <xdr:rowOff>8890</xdr:rowOff>
    </xdr:to>
    <xdr:sp macro="" textlink="">
      <xdr:nvSpPr>
        <xdr:cNvPr id="463" name="楕円 462"/>
        <xdr:cNvSpPr/>
      </xdr:nvSpPr>
      <xdr:spPr>
        <a:xfrm>
          <a:off x="19494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129540</xdr:rowOff>
    </xdr:from>
    <xdr:to>
      <xdr:col>107</xdr:col>
      <xdr:colOff>50800</xdr:colOff>
      <xdr:row>35</xdr:row>
      <xdr:rowOff>93345</xdr:rowOff>
    </xdr:to>
    <xdr:cxnSp macro="">
      <xdr:nvCxnSpPr>
        <xdr:cNvPr id="464" name="直線コネクタ 463"/>
        <xdr:cNvCxnSpPr/>
      </xdr:nvCxnSpPr>
      <xdr:spPr>
        <a:xfrm>
          <a:off x="19545300" y="595884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89552</xdr:rowOff>
    </xdr:from>
    <xdr:ext cx="469744" cy="259045"/>
    <xdr:sp macro="" textlink="">
      <xdr:nvSpPr>
        <xdr:cNvPr id="466" name="n_2aveValue【認定こども園・幼稚園・保育所】&#10;一人当たり面積"/>
        <xdr:cNvSpPr txBox="1"/>
      </xdr:nvSpPr>
      <xdr:spPr>
        <a:xfrm>
          <a:off x="201994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78122</xdr:rowOff>
    </xdr:from>
    <xdr:ext cx="469744" cy="259045"/>
    <xdr:sp macro="" textlink="">
      <xdr:nvSpPr>
        <xdr:cNvPr id="467" name="n_3aveValue【認定こども園・幼稚園・保育所】&#10;一人当たり面積"/>
        <xdr:cNvSpPr txBox="1"/>
      </xdr:nvSpPr>
      <xdr:spPr>
        <a:xfrm>
          <a:off x="19310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122572</xdr:rowOff>
    </xdr:from>
    <xdr:ext cx="469744" cy="259045"/>
    <xdr:sp macro="" textlink="">
      <xdr:nvSpPr>
        <xdr:cNvPr id="468" name="n_1mainValue【認定こども園・幼稚園・保育所】&#10;一人当たり面積"/>
        <xdr:cNvSpPr txBox="1"/>
      </xdr:nvSpPr>
      <xdr:spPr>
        <a:xfrm>
          <a:off x="21075727" y="57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160672</xdr:rowOff>
    </xdr:from>
    <xdr:ext cx="469744" cy="259045"/>
    <xdr:sp macro="" textlink="">
      <xdr:nvSpPr>
        <xdr:cNvPr id="469" name="n_2mainValue【認定こども園・幼稚園・保育所】&#10;一人当たり面積"/>
        <xdr:cNvSpPr txBox="1"/>
      </xdr:nvSpPr>
      <xdr:spPr>
        <a:xfrm>
          <a:off x="20199427" y="58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25417</xdr:rowOff>
    </xdr:from>
    <xdr:ext cx="469744" cy="259045"/>
    <xdr:sp macro="" textlink="">
      <xdr:nvSpPr>
        <xdr:cNvPr id="470" name="n_3mainValue【認定こども園・幼稚園・保育所】&#10;一人当たり面積"/>
        <xdr:cNvSpPr txBox="1"/>
      </xdr:nvSpPr>
      <xdr:spPr>
        <a:xfrm>
          <a:off x="193104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6" name="直線コネクタ 49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8" name="直線コネクタ 49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00" name="直線コネクタ 49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01"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2" name="フローチャート: 判断 50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3" name="フローチャート: 判断 50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4" name="フローチャート: 判断 50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5" name="フローチャート: 判断 50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11" name="楕円 510"/>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512" name="【学校施設】&#10;有形固定資産減価償却率該当値テキスト"/>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513" name="楕円 512"/>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57</xdr:row>
      <xdr:rowOff>125730</xdr:rowOff>
    </xdr:to>
    <xdr:cxnSp macro="">
      <xdr:nvCxnSpPr>
        <xdr:cNvPr id="514" name="直線コネクタ 513"/>
        <xdr:cNvCxnSpPr/>
      </xdr:nvCxnSpPr>
      <xdr:spPr>
        <a:xfrm>
          <a:off x="15481300" y="989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515" name="楕円 514"/>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145324</xdr:rowOff>
    </xdr:to>
    <xdr:cxnSp macro="">
      <xdr:nvCxnSpPr>
        <xdr:cNvPr id="516" name="直線コネクタ 515"/>
        <xdr:cNvCxnSpPr/>
      </xdr:nvCxnSpPr>
      <xdr:spPr>
        <a:xfrm flipV="1">
          <a:off x="14592300" y="98983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17" name="楕円 516"/>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145324</xdr:rowOff>
    </xdr:from>
    <xdr:to>
      <xdr:col>76</xdr:col>
      <xdr:colOff>114300</xdr:colOff>
      <xdr:row>58</xdr:row>
      <xdr:rowOff>48985</xdr:rowOff>
    </xdr:to>
    <xdr:cxnSp macro="">
      <xdr:nvCxnSpPr>
        <xdr:cNvPr id="518" name="直線コネクタ 517"/>
        <xdr:cNvCxnSpPr/>
      </xdr:nvCxnSpPr>
      <xdr:spPr>
        <a:xfrm flipV="1">
          <a:off x="13703300" y="991797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9"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20"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21"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522" name="n_1mainValue【学校施設】&#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523" name="n_2mainValue【学校施設】&#10;有形固定資産減価償却率"/>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24" name="n_3mainValue【学校施設】&#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50" name="直線コネクタ 549"/>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51"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2" name="直線コネクタ 551"/>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3"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4" name="直線コネクタ 553"/>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55"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6" name="フローチャート: 判断 555"/>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7" name="フローチャート: 判断 556"/>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8" name="フローチャート: 判断 557"/>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9" name="フローチャート: 判断 558"/>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123916</xdr:rowOff>
    </xdr:from>
    <xdr:to>
      <xdr:col>116</xdr:col>
      <xdr:colOff>114300</xdr:colOff>
      <xdr:row>62</xdr:row>
      <xdr:rowOff>54066</xdr:rowOff>
    </xdr:to>
    <xdr:sp macro="" textlink="">
      <xdr:nvSpPr>
        <xdr:cNvPr id="565" name="楕円 564"/>
        <xdr:cNvSpPr/>
      </xdr:nvSpPr>
      <xdr:spPr>
        <a:xfrm>
          <a:off x="22110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146793</xdr:rowOff>
    </xdr:from>
    <xdr:ext cx="469744" cy="259045"/>
    <xdr:sp macro="" textlink="">
      <xdr:nvSpPr>
        <xdr:cNvPr id="566" name="【学校施設】&#10;一人当たり面積該当値テキスト"/>
        <xdr:cNvSpPr txBox="1"/>
      </xdr:nvSpPr>
      <xdr:spPr>
        <a:xfrm>
          <a:off x="22199600"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107478</xdr:rowOff>
    </xdr:from>
    <xdr:to>
      <xdr:col>112</xdr:col>
      <xdr:colOff>38100</xdr:colOff>
      <xdr:row>62</xdr:row>
      <xdr:rowOff>37628</xdr:rowOff>
    </xdr:to>
    <xdr:sp macro="" textlink="">
      <xdr:nvSpPr>
        <xdr:cNvPr id="567" name="楕円 566"/>
        <xdr:cNvSpPr/>
      </xdr:nvSpPr>
      <xdr:spPr>
        <a:xfrm>
          <a:off x="21272500" y="105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158278</xdr:rowOff>
    </xdr:from>
    <xdr:to>
      <xdr:col>116</xdr:col>
      <xdr:colOff>63500</xdr:colOff>
      <xdr:row>62</xdr:row>
      <xdr:rowOff>3266</xdr:rowOff>
    </xdr:to>
    <xdr:cxnSp macro="">
      <xdr:nvCxnSpPr>
        <xdr:cNvPr id="568" name="直線コネクタ 567"/>
        <xdr:cNvCxnSpPr/>
      </xdr:nvCxnSpPr>
      <xdr:spPr>
        <a:xfrm>
          <a:off x="21323300" y="10616728"/>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123262</xdr:rowOff>
    </xdr:from>
    <xdr:to>
      <xdr:col>107</xdr:col>
      <xdr:colOff>101600</xdr:colOff>
      <xdr:row>62</xdr:row>
      <xdr:rowOff>53412</xdr:rowOff>
    </xdr:to>
    <xdr:sp macro="" textlink="">
      <xdr:nvSpPr>
        <xdr:cNvPr id="569" name="楕円 568"/>
        <xdr:cNvSpPr/>
      </xdr:nvSpPr>
      <xdr:spPr>
        <a:xfrm>
          <a:off x="20383500" y="105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158278</xdr:rowOff>
    </xdr:from>
    <xdr:to>
      <xdr:col>111</xdr:col>
      <xdr:colOff>177800</xdr:colOff>
      <xdr:row>62</xdr:row>
      <xdr:rowOff>2612</xdr:rowOff>
    </xdr:to>
    <xdr:cxnSp macro="">
      <xdr:nvCxnSpPr>
        <xdr:cNvPr id="570" name="直線コネクタ 569"/>
        <xdr:cNvCxnSpPr/>
      </xdr:nvCxnSpPr>
      <xdr:spPr>
        <a:xfrm flipV="1">
          <a:off x="20434300" y="10616728"/>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1887</xdr:rowOff>
    </xdr:from>
    <xdr:to>
      <xdr:col>102</xdr:col>
      <xdr:colOff>165100</xdr:colOff>
      <xdr:row>62</xdr:row>
      <xdr:rowOff>103487</xdr:rowOff>
    </xdr:to>
    <xdr:sp macro="" textlink="">
      <xdr:nvSpPr>
        <xdr:cNvPr id="571" name="楕円 570"/>
        <xdr:cNvSpPr/>
      </xdr:nvSpPr>
      <xdr:spPr>
        <a:xfrm>
          <a:off x="19494500" y="106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2612</xdr:rowOff>
    </xdr:from>
    <xdr:to>
      <xdr:col>107</xdr:col>
      <xdr:colOff>50800</xdr:colOff>
      <xdr:row>62</xdr:row>
      <xdr:rowOff>52687</xdr:rowOff>
    </xdr:to>
    <xdr:cxnSp macro="">
      <xdr:nvCxnSpPr>
        <xdr:cNvPr id="572" name="直線コネクタ 571"/>
        <xdr:cNvCxnSpPr/>
      </xdr:nvCxnSpPr>
      <xdr:spPr>
        <a:xfrm flipV="1">
          <a:off x="19545300" y="10632512"/>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73"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4"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75"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54155</xdr:rowOff>
    </xdr:from>
    <xdr:ext cx="469744" cy="259045"/>
    <xdr:sp macro="" textlink="">
      <xdr:nvSpPr>
        <xdr:cNvPr id="576" name="n_1mainValue【学校施設】&#10;一人当たり面積"/>
        <xdr:cNvSpPr txBox="1"/>
      </xdr:nvSpPr>
      <xdr:spPr>
        <a:xfrm>
          <a:off x="21075727" y="103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69939</xdr:rowOff>
    </xdr:from>
    <xdr:ext cx="469744" cy="259045"/>
    <xdr:sp macro="" textlink="">
      <xdr:nvSpPr>
        <xdr:cNvPr id="577" name="n_2mainValue【学校施設】&#10;一人当たり面積"/>
        <xdr:cNvSpPr txBox="1"/>
      </xdr:nvSpPr>
      <xdr:spPr>
        <a:xfrm>
          <a:off x="20199427" y="103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120014</xdr:rowOff>
    </xdr:from>
    <xdr:ext cx="469744" cy="259045"/>
    <xdr:sp macro="" textlink="">
      <xdr:nvSpPr>
        <xdr:cNvPr id="578" name="n_3mainValue【学校施設】&#10;一人当たり面積"/>
        <xdr:cNvSpPr txBox="1"/>
      </xdr:nvSpPr>
      <xdr:spPr>
        <a:xfrm>
          <a:off x="19310427" y="1040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4" name="直線コネクタ 603"/>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5"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6" name="直線コネクタ 605"/>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9"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10" name="フローチャート: 判断 609"/>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11" name="フローチャート: 判断 610"/>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2" name="フローチャート: 判断 611"/>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3" name="フローチャート: 判断 612"/>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19" name="楕円 618"/>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20"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44450</xdr:rowOff>
    </xdr:from>
    <xdr:to>
      <xdr:col>81</xdr:col>
      <xdr:colOff>101600</xdr:colOff>
      <xdr:row>77</xdr:row>
      <xdr:rowOff>146050</xdr:rowOff>
    </xdr:to>
    <xdr:sp macro="" textlink="">
      <xdr:nvSpPr>
        <xdr:cNvPr id="621" name="楕円 620"/>
        <xdr:cNvSpPr/>
      </xdr:nvSpPr>
      <xdr:spPr>
        <a:xfrm>
          <a:off x="15430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95250</xdr:rowOff>
    </xdr:to>
    <xdr:cxnSp macro="">
      <xdr:nvCxnSpPr>
        <xdr:cNvPr id="622" name="直線コネクタ 621"/>
        <xdr:cNvCxnSpPr/>
      </xdr:nvCxnSpPr>
      <xdr:spPr>
        <a:xfrm flipV="1">
          <a:off x="15481300" y="13280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93436</xdr:rowOff>
    </xdr:from>
    <xdr:to>
      <xdr:col>76</xdr:col>
      <xdr:colOff>165100</xdr:colOff>
      <xdr:row>78</xdr:row>
      <xdr:rowOff>23586</xdr:rowOff>
    </xdr:to>
    <xdr:sp macro="" textlink="">
      <xdr:nvSpPr>
        <xdr:cNvPr id="623" name="楕円 622"/>
        <xdr:cNvSpPr/>
      </xdr:nvSpPr>
      <xdr:spPr>
        <a:xfrm>
          <a:off x="14541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95250</xdr:rowOff>
    </xdr:from>
    <xdr:to>
      <xdr:col>81</xdr:col>
      <xdr:colOff>50800</xdr:colOff>
      <xdr:row>77</xdr:row>
      <xdr:rowOff>144236</xdr:rowOff>
    </xdr:to>
    <xdr:cxnSp macro="">
      <xdr:nvCxnSpPr>
        <xdr:cNvPr id="624" name="直線コネクタ 623"/>
        <xdr:cNvCxnSpPr/>
      </xdr:nvCxnSpPr>
      <xdr:spPr>
        <a:xfrm flipV="1">
          <a:off x="14592300" y="132969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142421</xdr:rowOff>
    </xdr:from>
    <xdr:to>
      <xdr:col>72</xdr:col>
      <xdr:colOff>38100</xdr:colOff>
      <xdr:row>78</xdr:row>
      <xdr:rowOff>72571</xdr:rowOff>
    </xdr:to>
    <xdr:sp macro="" textlink="">
      <xdr:nvSpPr>
        <xdr:cNvPr id="625" name="楕円 624"/>
        <xdr:cNvSpPr/>
      </xdr:nvSpPr>
      <xdr:spPr>
        <a:xfrm>
          <a:off x="13652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144236</xdr:rowOff>
    </xdr:from>
    <xdr:to>
      <xdr:col>76</xdr:col>
      <xdr:colOff>114300</xdr:colOff>
      <xdr:row>78</xdr:row>
      <xdr:rowOff>21771</xdr:rowOff>
    </xdr:to>
    <xdr:cxnSp macro="">
      <xdr:nvCxnSpPr>
        <xdr:cNvPr id="626" name="直線コネクタ 625"/>
        <xdr:cNvCxnSpPr/>
      </xdr:nvCxnSpPr>
      <xdr:spPr>
        <a:xfrm flipV="1">
          <a:off x="13703300" y="133458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7"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8"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629" name="n_3aveValue【児童館】&#10;有形固定資産減価償却率"/>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162577</xdr:rowOff>
    </xdr:from>
    <xdr:ext cx="405111" cy="259045"/>
    <xdr:sp macro="" textlink="">
      <xdr:nvSpPr>
        <xdr:cNvPr id="630" name="n_1mainValue【児童館】&#10;有形固定資産減価償却率"/>
        <xdr:cNvSpPr txBox="1"/>
      </xdr:nvSpPr>
      <xdr:spPr>
        <a:xfrm>
          <a:off x="152660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40113</xdr:rowOff>
    </xdr:from>
    <xdr:ext cx="405111" cy="259045"/>
    <xdr:sp macro="" textlink="">
      <xdr:nvSpPr>
        <xdr:cNvPr id="631" name="n_2mainValue【児童館】&#10;有形固定資産減価償却率"/>
        <xdr:cNvSpPr txBox="1"/>
      </xdr:nvSpPr>
      <xdr:spPr>
        <a:xfrm>
          <a:off x="143897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89098</xdr:rowOff>
    </xdr:from>
    <xdr:ext cx="405111" cy="259045"/>
    <xdr:sp macro="" textlink="">
      <xdr:nvSpPr>
        <xdr:cNvPr id="632" name="n_3mainValue【児童館】&#10;有形固定資産減価償却率"/>
        <xdr:cNvSpPr txBox="1"/>
      </xdr:nvSpPr>
      <xdr:spPr>
        <a:xfrm>
          <a:off x="13500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6" name="直線コネクタ 655"/>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7"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8" name="直線コネクタ 657"/>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9"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60" name="直線コネクタ 659"/>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2" name="フローチャート: 判断 66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3" name="フローチャート: 判断 662"/>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4" name="フローチャート: 判断 66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5" name="フローチャート: 判断 664"/>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671" name="楕円 670"/>
        <xdr:cNvSpPr/>
      </xdr:nvSpPr>
      <xdr:spPr>
        <a:xfrm>
          <a:off x="22110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672" name="【児童館】&#10;一人当たり面積該当値テキスト"/>
        <xdr:cNvSpPr txBox="1"/>
      </xdr:nvSpPr>
      <xdr:spPr>
        <a:xfrm>
          <a:off x="221996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673" name="楕円 672"/>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22861</xdr:rowOff>
    </xdr:to>
    <xdr:cxnSp macro="">
      <xdr:nvCxnSpPr>
        <xdr:cNvPr id="674" name="直線コネクタ 673"/>
        <xdr:cNvCxnSpPr/>
      </xdr:nvCxnSpPr>
      <xdr:spPr>
        <a:xfrm flipV="1">
          <a:off x="21323300" y="14409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675" name="楕円 674"/>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84</xdr:row>
      <xdr:rowOff>30480</xdr:rowOff>
    </xdr:to>
    <xdr:cxnSp macro="">
      <xdr:nvCxnSpPr>
        <xdr:cNvPr id="676" name="直線コネクタ 675"/>
        <xdr:cNvCxnSpPr/>
      </xdr:nvCxnSpPr>
      <xdr:spPr>
        <a:xfrm flipV="1">
          <a:off x="20434300" y="1442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166370</xdr:rowOff>
    </xdr:from>
    <xdr:to>
      <xdr:col>102</xdr:col>
      <xdr:colOff>165100</xdr:colOff>
      <xdr:row>84</xdr:row>
      <xdr:rowOff>96520</xdr:rowOff>
    </xdr:to>
    <xdr:sp macro="" textlink="">
      <xdr:nvSpPr>
        <xdr:cNvPr id="677" name="楕円 676"/>
        <xdr:cNvSpPr/>
      </xdr:nvSpPr>
      <xdr:spPr>
        <a:xfrm>
          <a:off x="19494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45720</xdr:rowOff>
    </xdr:to>
    <xdr:cxnSp macro="">
      <xdr:nvCxnSpPr>
        <xdr:cNvPr id="678" name="直線コネクタ 677"/>
        <xdr:cNvCxnSpPr/>
      </xdr:nvCxnSpPr>
      <xdr:spPr>
        <a:xfrm flipV="1">
          <a:off x="19545300" y="1443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81"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682" name="n_1mainValue【児童館】&#10;一人当たり面積"/>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683" name="n_2mainValue【児童館】&#10;一人当たり面積"/>
        <xdr:cNvSpPr txBox="1"/>
      </xdr:nvSpPr>
      <xdr:spPr>
        <a:xfrm>
          <a:off x="20199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87647</xdr:rowOff>
    </xdr:from>
    <xdr:ext cx="469744" cy="259045"/>
    <xdr:sp macro="" textlink="">
      <xdr:nvSpPr>
        <xdr:cNvPr id="684" name="n_3mainValue【児童館】&#10;一人当たり面積"/>
        <xdr:cNvSpPr txBox="1"/>
      </xdr:nvSpPr>
      <xdr:spPr>
        <a:xfrm>
          <a:off x="19310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5" name="テキスト ボックス 6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6" name="直線コネクタ 6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7" name="テキスト ボックス 6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8" name="直線コネクタ 6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9" name="テキスト ボックス 6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0" name="直線コネクタ 6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1" name="テキスト ボックス 7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2" name="直線コネクタ 7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3" name="テキスト ボックス 7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4" name="直線コネクタ 7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5" name="テキスト ボックス 7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9" name="直線コネクタ 70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1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11" name="直線コネクタ 71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3" name="直線コネクタ 71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4"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5" name="フローチャート: 判断 71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6" name="フローチャート: 判断 71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7" name="フローチャート: 判断 71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8" name="フローチャート: 判断 71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21589</xdr:rowOff>
    </xdr:from>
    <xdr:to>
      <xdr:col>85</xdr:col>
      <xdr:colOff>177800</xdr:colOff>
      <xdr:row>101</xdr:row>
      <xdr:rowOff>123189</xdr:rowOff>
    </xdr:to>
    <xdr:sp macro="" textlink="">
      <xdr:nvSpPr>
        <xdr:cNvPr id="724" name="楕円 723"/>
        <xdr:cNvSpPr/>
      </xdr:nvSpPr>
      <xdr:spPr>
        <a:xfrm>
          <a:off x="16268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44466</xdr:rowOff>
    </xdr:from>
    <xdr:ext cx="405111" cy="259045"/>
    <xdr:sp macro="" textlink="">
      <xdr:nvSpPr>
        <xdr:cNvPr id="725" name="【公民館】&#10;有形固定資産減価償却率該当値テキスト"/>
        <xdr:cNvSpPr txBox="1"/>
      </xdr:nvSpPr>
      <xdr:spPr>
        <a:xfrm>
          <a:off x="16357600"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55880</xdr:rowOff>
    </xdr:from>
    <xdr:to>
      <xdr:col>81</xdr:col>
      <xdr:colOff>101600</xdr:colOff>
      <xdr:row>101</xdr:row>
      <xdr:rowOff>157480</xdr:rowOff>
    </xdr:to>
    <xdr:sp macro="" textlink="">
      <xdr:nvSpPr>
        <xdr:cNvPr id="726" name="楕円 725"/>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72389</xdr:rowOff>
    </xdr:from>
    <xdr:to>
      <xdr:col>85</xdr:col>
      <xdr:colOff>127000</xdr:colOff>
      <xdr:row>101</xdr:row>
      <xdr:rowOff>106680</xdr:rowOff>
    </xdr:to>
    <xdr:cxnSp macro="">
      <xdr:nvCxnSpPr>
        <xdr:cNvPr id="727" name="直線コネクタ 726"/>
        <xdr:cNvCxnSpPr/>
      </xdr:nvCxnSpPr>
      <xdr:spPr>
        <a:xfrm flipV="1">
          <a:off x="15481300" y="17388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99695</xdr:rowOff>
    </xdr:from>
    <xdr:to>
      <xdr:col>76</xdr:col>
      <xdr:colOff>165100</xdr:colOff>
      <xdr:row>102</xdr:row>
      <xdr:rowOff>29845</xdr:rowOff>
    </xdr:to>
    <xdr:sp macro="" textlink="">
      <xdr:nvSpPr>
        <xdr:cNvPr id="728" name="楕円 727"/>
        <xdr:cNvSpPr/>
      </xdr:nvSpPr>
      <xdr:spPr>
        <a:xfrm>
          <a:off x="14541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101</xdr:row>
      <xdr:rowOff>150495</xdr:rowOff>
    </xdr:to>
    <xdr:cxnSp macro="">
      <xdr:nvCxnSpPr>
        <xdr:cNvPr id="729" name="直線コネクタ 728"/>
        <xdr:cNvCxnSpPr/>
      </xdr:nvCxnSpPr>
      <xdr:spPr>
        <a:xfrm flipV="1">
          <a:off x="14592300" y="17423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730" name="楕円 729"/>
        <xdr:cNvSpPr/>
      </xdr:nvSpPr>
      <xdr:spPr>
        <a:xfrm>
          <a:off x="1365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150495</xdr:rowOff>
    </xdr:from>
    <xdr:to>
      <xdr:col>76</xdr:col>
      <xdr:colOff>114300</xdr:colOff>
      <xdr:row>102</xdr:row>
      <xdr:rowOff>53339</xdr:rowOff>
    </xdr:to>
    <xdr:cxnSp macro="">
      <xdr:nvCxnSpPr>
        <xdr:cNvPr id="731" name="直線コネクタ 730"/>
        <xdr:cNvCxnSpPr/>
      </xdr:nvCxnSpPr>
      <xdr:spPr>
        <a:xfrm flipV="1">
          <a:off x="13703300" y="174669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2"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33"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734"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2557</xdr:rowOff>
    </xdr:from>
    <xdr:ext cx="405111" cy="259045"/>
    <xdr:sp macro="" textlink="">
      <xdr:nvSpPr>
        <xdr:cNvPr id="735" name="n_1mainValue【公民館】&#10;有形固定資産減価償却率"/>
        <xdr:cNvSpPr txBox="1"/>
      </xdr:nvSpPr>
      <xdr:spPr>
        <a:xfrm>
          <a:off x="15266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46372</xdr:rowOff>
    </xdr:from>
    <xdr:ext cx="405111" cy="259045"/>
    <xdr:sp macro="" textlink="">
      <xdr:nvSpPr>
        <xdr:cNvPr id="736" name="n_2mainValue【公民館】&#10;有形固定資産減価償却率"/>
        <xdr:cNvSpPr txBox="1"/>
      </xdr:nvSpPr>
      <xdr:spPr>
        <a:xfrm>
          <a:off x="14389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737" name="n_3mainValue【公民館】&#10;有形固定資産減価償却率"/>
        <xdr:cNvSpPr txBox="1"/>
      </xdr:nvSpPr>
      <xdr:spPr>
        <a:xfrm>
          <a:off x="13500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61" name="直線コネクタ 760"/>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2"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3" name="直線コネクタ 762"/>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4"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5" name="直線コネクタ 764"/>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6"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7" name="フローチャート: 判断 76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8" name="フローチャート: 判断 767"/>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9" name="フローチャート: 判断 768"/>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70" name="フローチャート: 判断 769"/>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87630</xdr:rowOff>
    </xdr:from>
    <xdr:to>
      <xdr:col>116</xdr:col>
      <xdr:colOff>114300</xdr:colOff>
      <xdr:row>107</xdr:row>
      <xdr:rowOff>17780</xdr:rowOff>
    </xdr:to>
    <xdr:sp macro="" textlink="">
      <xdr:nvSpPr>
        <xdr:cNvPr id="776" name="楕円 775"/>
        <xdr:cNvSpPr/>
      </xdr:nvSpPr>
      <xdr:spPr>
        <a:xfrm>
          <a:off x="221107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66057</xdr:rowOff>
    </xdr:from>
    <xdr:ext cx="469744" cy="259045"/>
    <xdr:sp macro="" textlink="">
      <xdr:nvSpPr>
        <xdr:cNvPr id="777" name="【公民館】&#10;一人当たり面積該当値テキスト"/>
        <xdr:cNvSpPr txBox="1"/>
      </xdr:nvSpPr>
      <xdr:spPr>
        <a:xfrm>
          <a:off x="22199600" y="182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99061</xdr:rowOff>
    </xdr:from>
    <xdr:to>
      <xdr:col>112</xdr:col>
      <xdr:colOff>38100</xdr:colOff>
      <xdr:row>107</xdr:row>
      <xdr:rowOff>29211</xdr:rowOff>
    </xdr:to>
    <xdr:sp macro="" textlink="">
      <xdr:nvSpPr>
        <xdr:cNvPr id="778" name="楕円 777"/>
        <xdr:cNvSpPr/>
      </xdr:nvSpPr>
      <xdr:spPr>
        <a:xfrm>
          <a:off x="212725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138430</xdr:rowOff>
    </xdr:from>
    <xdr:to>
      <xdr:col>116</xdr:col>
      <xdr:colOff>63500</xdr:colOff>
      <xdr:row>106</xdr:row>
      <xdr:rowOff>149861</xdr:rowOff>
    </xdr:to>
    <xdr:cxnSp macro="">
      <xdr:nvCxnSpPr>
        <xdr:cNvPr id="779" name="直線コネクタ 778"/>
        <xdr:cNvCxnSpPr/>
      </xdr:nvCxnSpPr>
      <xdr:spPr>
        <a:xfrm flipV="1">
          <a:off x="21323300" y="183121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80" name="楕円 779"/>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149861</xdr:rowOff>
    </xdr:from>
    <xdr:to>
      <xdr:col>111</xdr:col>
      <xdr:colOff>177800</xdr:colOff>
      <xdr:row>106</xdr:row>
      <xdr:rowOff>160020</xdr:rowOff>
    </xdr:to>
    <xdr:cxnSp macro="">
      <xdr:nvCxnSpPr>
        <xdr:cNvPr id="781" name="直線コネクタ 780"/>
        <xdr:cNvCxnSpPr/>
      </xdr:nvCxnSpPr>
      <xdr:spPr>
        <a:xfrm flipV="1">
          <a:off x="20434300" y="1832356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92711</xdr:rowOff>
    </xdr:from>
    <xdr:to>
      <xdr:col>102</xdr:col>
      <xdr:colOff>165100</xdr:colOff>
      <xdr:row>109</xdr:row>
      <xdr:rowOff>22861</xdr:rowOff>
    </xdr:to>
    <xdr:sp macro="" textlink="">
      <xdr:nvSpPr>
        <xdr:cNvPr id="782" name="楕円 781"/>
        <xdr:cNvSpPr/>
      </xdr:nvSpPr>
      <xdr:spPr>
        <a:xfrm>
          <a:off x="19494500" y="186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160020</xdr:rowOff>
    </xdr:from>
    <xdr:to>
      <xdr:col>107</xdr:col>
      <xdr:colOff>50800</xdr:colOff>
      <xdr:row>108</xdr:row>
      <xdr:rowOff>143511</xdr:rowOff>
    </xdr:to>
    <xdr:cxnSp macro="">
      <xdr:nvCxnSpPr>
        <xdr:cNvPr id="783" name="直線コネクタ 782"/>
        <xdr:cNvCxnSpPr/>
      </xdr:nvCxnSpPr>
      <xdr:spPr>
        <a:xfrm flipV="1">
          <a:off x="19545300" y="18333720"/>
          <a:ext cx="889000" cy="3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4"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5"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6"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20338</xdr:rowOff>
    </xdr:from>
    <xdr:ext cx="469744" cy="259045"/>
    <xdr:sp macro="" textlink="">
      <xdr:nvSpPr>
        <xdr:cNvPr id="787" name="n_1mainValue【公民館】&#10;一人当たり面積"/>
        <xdr:cNvSpPr txBox="1"/>
      </xdr:nvSpPr>
      <xdr:spPr>
        <a:xfrm>
          <a:off x="21075727"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88" name="n_2main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13988</xdr:rowOff>
    </xdr:from>
    <xdr:ext cx="469744" cy="259045"/>
    <xdr:sp macro="" textlink="">
      <xdr:nvSpPr>
        <xdr:cNvPr id="789" name="n_3mainValue【公民館】&#10;一人当たり面積"/>
        <xdr:cNvSpPr txBox="1"/>
      </xdr:nvSpPr>
      <xdr:spPr>
        <a:xfrm>
          <a:off x="19310427" y="187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全体的に有形固定資産減価償却率は全国平均を上回っている状況であり、理由としては、既存施設等が相当程度経年しているためである。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また、新設の施設等がないことも理由であると考えられる。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ある程度の劣化が見受けられる施設が多く、修繕が必要な箇所が多々あることから、今後において修繕経費が発生することが見込まれる。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既存施設等の解体や利活用等を検討し、在り方について見直す必要がある。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3"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5" name="直線コネクタ 74"/>
        <xdr:cNvCxnSpPr/>
      </xdr:nvCxnSpPr>
      <xdr:spPr>
        <a:xfrm flipV="1">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78" name="楕円 77"/>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100693</xdr:rowOff>
    </xdr:to>
    <xdr:cxnSp macro="">
      <xdr:nvCxnSpPr>
        <xdr:cNvPr id="79" name="直線コネクタ 78"/>
        <xdr:cNvCxnSpPr/>
      </xdr:nvCxnSpPr>
      <xdr:spPr>
        <a:xfrm>
          <a:off x="2019300" y="644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3"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4"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85" name="n_3mainValue【図書館】&#10;有形固定資産減価償却率"/>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4" name="楕円 123"/>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24147</xdr:rowOff>
    </xdr:from>
    <xdr:ext cx="469744" cy="259045"/>
    <xdr:sp macro="" textlink="">
      <xdr:nvSpPr>
        <xdr:cNvPr id="125" name="【図書館】&#10;一人当たり面積該当値テキスト"/>
        <xdr:cNvSpPr txBox="1"/>
      </xdr:nvSpPr>
      <xdr:spPr>
        <a:xfrm>
          <a:off x="10515600"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6" name="楕円 125"/>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167640</xdr:rowOff>
    </xdr:to>
    <xdr:cxnSp macro="">
      <xdr:nvCxnSpPr>
        <xdr:cNvPr id="127" name="直線コネクタ 126"/>
        <xdr:cNvCxnSpPr/>
      </xdr:nvCxnSpPr>
      <xdr:spPr>
        <a:xfrm flipV="1">
          <a:off x="9639300" y="7018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28" name="楕円 127"/>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3810</xdr:rowOff>
    </xdr:to>
    <xdr:cxnSp macro="">
      <xdr:nvCxnSpPr>
        <xdr:cNvPr id="129" name="直線コネクタ 128"/>
        <xdr:cNvCxnSpPr/>
      </xdr:nvCxnSpPr>
      <xdr:spPr>
        <a:xfrm flipV="1">
          <a:off x="8750300" y="702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0" name="楕円 129"/>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11430</xdr:rowOff>
    </xdr:to>
    <xdr:cxnSp macro="">
      <xdr:nvCxnSpPr>
        <xdr:cNvPr id="131" name="直線コネクタ 130"/>
        <xdr:cNvCxnSpPr/>
      </xdr:nvCxnSpPr>
      <xdr:spPr>
        <a:xfrm flipV="1">
          <a:off x="7861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5"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36"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37" name="n_3main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77" name="楕円 176"/>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88282</xdr:rowOff>
    </xdr:from>
    <xdr:ext cx="405111" cy="259045"/>
    <xdr:sp macro="" textlink="">
      <xdr:nvSpPr>
        <xdr:cNvPr id="178" name="【体育館・プール】&#10;有形固定資産減価償却率該当値テキスト"/>
        <xdr:cNvSpPr txBox="1"/>
      </xdr:nvSpPr>
      <xdr:spPr>
        <a:xfrm>
          <a:off x="4673600"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71120</xdr:rowOff>
    </xdr:from>
    <xdr:to>
      <xdr:col>20</xdr:col>
      <xdr:colOff>38100</xdr:colOff>
      <xdr:row>57</xdr:row>
      <xdr:rowOff>1270</xdr:rowOff>
    </xdr:to>
    <xdr:sp macro="" textlink="">
      <xdr:nvSpPr>
        <xdr:cNvPr id="179" name="楕円 178"/>
        <xdr:cNvSpPr/>
      </xdr:nvSpPr>
      <xdr:spPr>
        <a:xfrm>
          <a:off x="3746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121920</xdr:rowOff>
    </xdr:to>
    <xdr:cxnSp macro="">
      <xdr:nvCxnSpPr>
        <xdr:cNvPr id="180" name="直線コネクタ 179"/>
        <xdr:cNvCxnSpPr/>
      </xdr:nvCxnSpPr>
      <xdr:spPr>
        <a:xfrm flipV="1">
          <a:off x="3797300" y="97174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46355</xdr:rowOff>
    </xdr:from>
    <xdr:to>
      <xdr:col>15</xdr:col>
      <xdr:colOff>101600</xdr:colOff>
      <xdr:row>55</xdr:row>
      <xdr:rowOff>147955</xdr:rowOff>
    </xdr:to>
    <xdr:sp macro="" textlink="">
      <xdr:nvSpPr>
        <xdr:cNvPr id="181" name="楕円 180"/>
        <xdr:cNvSpPr/>
      </xdr:nvSpPr>
      <xdr:spPr>
        <a:xfrm>
          <a:off x="2857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97155</xdr:rowOff>
    </xdr:from>
    <xdr:to>
      <xdr:col>19</xdr:col>
      <xdr:colOff>177800</xdr:colOff>
      <xdr:row>56</xdr:row>
      <xdr:rowOff>121920</xdr:rowOff>
    </xdr:to>
    <xdr:cxnSp macro="">
      <xdr:nvCxnSpPr>
        <xdr:cNvPr id="182" name="直線コネクタ 181"/>
        <xdr:cNvCxnSpPr/>
      </xdr:nvCxnSpPr>
      <xdr:spPr>
        <a:xfrm>
          <a:off x="2908300" y="952690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57785</xdr:rowOff>
    </xdr:from>
    <xdr:to>
      <xdr:col>10</xdr:col>
      <xdr:colOff>165100</xdr:colOff>
      <xdr:row>55</xdr:row>
      <xdr:rowOff>159385</xdr:rowOff>
    </xdr:to>
    <xdr:sp macro="" textlink="">
      <xdr:nvSpPr>
        <xdr:cNvPr id="183" name="楕円 182"/>
        <xdr:cNvSpPr/>
      </xdr:nvSpPr>
      <xdr:spPr>
        <a:xfrm>
          <a:off x="1968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97155</xdr:rowOff>
    </xdr:from>
    <xdr:to>
      <xdr:col>15</xdr:col>
      <xdr:colOff>50800</xdr:colOff>
      <xdr:row>55</xdr:row>
      <xdr:rowOff>108585</xdr:rowOff>
    </xdr:to>
    <xdr:cxnSp macro="">
      <xdr:nvCxnSpPr>
        <xdr:cNvPr id="184" name="直線コネクタ 183"/>
        <xdr:cNvCxnSpPr/>
      </xdr:nvCxnSpPr>
      <xdr:spPr>
        <a:xfrm flipV="1">
          <a:off x="2019300" y="9526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87"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17797</xdr:rowOff>
    </xdr:from>
    <xdr:ext cx="405111" cy="259045"/>
    <xdr:sp macro="" textlink="">
      <xdr:nvSpPr>
        <xdr:cNvPr id="188" name="n_1mainValue【体育館・プール】&#10;有形固定資産減価償却率"/>
        <xdr:cNvSpPr txBox="1"/>
      </xdr:nvSpPr>
      <xdr:spPr>
        <a:xfrm>
          <a:off x="35820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164482</xdr:rowOff>
    </xdr:from>
    <xdr:ext cx="405111" cy="259045"/>
    <xdr:sp macro="" textlink="">
      <xdr:nvSpPr>
        <xdr:cNvPr id="189" name="n_2mainValue【体育館・プール】&#10;有形固定資産減価償却率"/>
        <xdr:cNvSpPr txBox="1"/>
      </xdr:nvSpPr>
      <xdr:spPr>
        <a:xfrm>
          <a:off x="2705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4462</xdr:rowOff>
    </xdr:from>
    <xdr:ext cx="405111" cy="259045"/>
    <xdr:sp macro="" textlink="">
      <xdr:nvSpPr>
        <xdr:cNvPr id="190" name="n_3mainValue【体育館・プール】&#10;有形固定資産減価償却率"/>
        <xdr:cNvSpPr txBox="1"/>
      </xdr:nvSpPr>
      <xdr:spPr>
        <a:xfrm>
          <a:off x="1816744" y="926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101196</xdr:rowOff>
    </xdr:from>
    <xdr:to>
      <xdr:col>55</xdr:col>
      <xdr:colOff>50800</xdr:colOff>
      <xdr:row>64</xdr:row>
      <xdr:rowOff>31346</xdr:rowOff>
    </xdr:to>
    <xdr:sp macro="" textlink="">
      <xdr:nvSpPr>
        <xdr:cNvPr id="227" name="楕円 226"/>
        <xdr:cNvSpPr/>
      </xdr:nvSpPr>
      <xdr:spPr>
        <a:xfrm>
          <a:off x="10426700" y="10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28"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101767</xdr:rowOff>
    </xdr:from>
    <xdr:to>
      <xdr:col>50</xdr:col>
      <xdr:colOff>165100</xdr:colOff>
      <xdr:row>64</xdr:row>
      <xdr:rowOff>31917</xdr:rowOff>
    </xdr:to>
    <xdr:sp macro="" textlink="">
      <xdr:nvSpPr>
        <xdr:cNvPr id="229" name="楕円 228"/>
        <xdr:cNvSpPr/>
      </xdr:nvSpPr>
      <xdr:spPr>
        <a:xfrm>
          <a:off x="9588500" y="109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151996</xdr:rowOff>
    </xdr:from>
    <xdr:to>
      <xdr:col>55</xdr:col>
      <xdr:colOff>0</xdr:colOff>
      <xdr:row>63</xdr:row>
      <xdr:rowOff>152567</xdr:rowOff>
    </xdr:to>
    <xdr:cxnSp macro="">
      <xdr:nvCxnSpPr>
        <xdr:cNvPr id="230" name="直線コネクタ 229"/>
        <xdr:cNvCxnSpPr/>
      </xdr:nvCxnSpPr>
      <xdr:spPr>
        <a:xfrm flipV="1">
          <a:off x="9639300" y="1095334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102385</xdr:rowOff>
    </xdr:from>
    <xdr:to>
      <xdr:col>46</xdr:col>
      <xdr:colOff>38100</xdr:colOff>
      <xdr:row>64</xdr:row>
      <xdr:rowOff>32535</xdr:rowOff>
    </xdr:to>
    <xdr:sp macro="" textlink="">
      <xdr:nvSpPr>
        <xdr:cNvPr id="231" name="楕円 230"/>
        <xdr:cNvSpPr/>
      </xdr:nvSpPr>
      <xdr:spPr>
        <a:xfrm>
          <a:off x="8699500" y="109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152567</xdr:rowOff>
    </xdr:from>
    <xdr:to>
      <xdr:col>50</xdr:col>
      <xdr:colOff>114300</xdr:colOff>
      <xdr:row>63</xdr:row>
      <xdr:rowOff>153185</xdr:rowOff>
    </xdr:to>
    <xdr:cxnSp macro="">
      <xdr:nvCxnSpPr>
        <xdr:cNvPr id="232" name="直線コネクタ 231"/>
        <xdr:cNvCxnSpPr/>
      </xdr:nvCxnSpPr>
      <xdr:spPr>
        <a:xfrm flipV="1">
          <a:off x="8750300" y="10953917"/>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102957</xdr:rowOff>
    </xdr:from>
    <xdr:to>
      <xdr:col>41</xdr:col>
      <xdr:colOff>101600</xdr:colOff>
      <xdr:row>64</xdr:row>
      <xdr:rowOff>33107</xdr:rowOff>
    </xdr:to>
    <xdr:sp macro="" textlink="">
      <xdr:nvSpPr>
        <xdr:cNvPr id="233" name="楕円 232"/>
        <xdr:cNvSpPr/>
      </xdr:nvSpPr>
      <xdr:spPr>
        <a:xfrm>
          <a:off x="7810500" y="109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153185</xdr:rowOff>
    </xdr:from>
    <xdr:to>
      <xdr:col>45</xdr:col>
      <xdr:colOff>177800</xdr:colOff>
      <xdr:row>63</xdr:row>
      <xdr:rowOff>153757</xdr:rowOff>
    </xdr:to>
    <xdr:cxnSp macro="">
      <xdr:nvCxnSpPr>
        <xdr:cNvPr id="234" name="直線コネクタ 233"/>
        <xdr:cNvCxnSpPr/>
      </xdr:nvCxnSpPr>
      <xdr:spPr>
        <a:xfrm flipV="1">
          <a:off x="7861300" y="109545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24805</xdr:rowOff>
    </xdr:from>
    <xdr:ext cx="469744" cy="259045"/>
    <xdr:sp macro="" textlink="">
      <xdr:nvSpPr>
        <xdr:cNvPr id="235" name="n_1aveValue【体育館・プール】&#10;一人当たり面積"/>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29651</xdr:rowOff>
    </xdr:from>
    <xdr:ext cx="469744" cy="259045"/>
    <xdr:sp macro="" textlink="">
      <xdr:nvSpPr>
        <xdr:cNvPr id="236"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31571</xdr:rowOff>
    </xdr:from>
    <xdr:ext cx="469744" cy="259045"/>
    <xdr:sp macro="" textlink="">
      <xdr:nvSpPr>
        <xdr:cNvPr id="237"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48444</xdr:rowOff>
    </xdr:from>
    <xdr:ext cx="469744" cy="259045"/>
    <xdr:sp macro="" textlink="">
      <xdr:nvSpPr>
        <xdr:cNvPr id="238" name="n_1mainValue【体育館・プール】&#10;一人当たり面積"/>
        <xdr:cNvSpPr txBox="1"/>
      </xdr:nvSpPr>
      <xdr:spPr>
        <a:xfrm>
          <a:off x="9391727" y="1067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49062</xdr:rowOff>
    </xdr:from>
    <xdr:ext cx="469744" cy="259045"/>
    <xdr:sp macro="" textlink="">
      <xdr:nvSpPr>
        <xdr:cNvPr id="239" name="n_2mainValue【体育館・プール】&#10;一人当たり面積"/>
        <xdr:cNvSpPr txBox="1"/>
      </xdr:nvSpPr>
      <xdr:spPr>
        <a:xfrm>
          <a:off x="8515427" y="1067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49634</xdr:rowOff>
    </xdr:from>
    <xdr:ext cx="469744" cy="259045"/>
    <xdr:sp macro="" textlink="">
      <xdr:nvSpPr>
        <xdr:cNvPr id="240" name="n_3mainValue【体育館・プール】&#10;一人当たり面積"/>
        <xdr:cNvSpPr txBox="1"/>
      </xdr:nvSpPr>
      <xdr:spPr>
        <a:xfrm>
          <a:off x="7626427" y="1067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7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281" name="楕円 280"/>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33038</xdr:rowOff>
    </xdr:from>
    <xdr:ext cx="405111" cy="259045"/>
    <xdr:sp macro="" textlink="">
      <xdr:nvSpPr>
        <xdr:cNvPr id="282" name="【福祉施設】&#10;有形固定資産減価償却率該当値テキスト"/>
        <xdr:cNvSpPr txBox="1"/>
      </xdr:nvSpPr>
      <xdr:spPr>
        <a:xfrm>
          <a:off x="4673600"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16692</xdr:rowOff>
    </xdr:from>
    <xdr:to>
      <xdr:col>20</xdr:col>
      <xdr:colOff>38100</xdr:colOff>
      <xdr:row>78</xdr:row>
      <xdr:rowOff>118292</xdr:rowOff>
    </xdr:to>
    <xdr:sp macro="" textlink="">
      <xdr:nvSpPr>
        <xdr:cNvPr id="283" name="楕円 282"/>
        <xdr:cNvSpPr/>
      </xdr:nvSpPr>
      <xdr:spPr>
        <a:xfrm>
          <a:off x="3746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78</xdr:row>
      <xdr:rowOff>67492</xdr:rowOff>
    </xdr:to>
    <xdr:cxnSp macro="">
      <xdr:nvCxnSpPr>
        <xdr:cNvPr id="284" name="直線コネクタ 283"/>
        <xdr:cNvCxnSpPr/>
      </xdr:nvCxnSpPr>
      <xdr:spPr>
        <a:xfrm flipV="1">
          <a:off x="3797300" y="134340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65677</xdr:rowOff>
    </xdr:from>
    <xdr:to>
      <xdr:col>15</xdr:col>
      <xdr:colOff>101600</xdr:colOff>
      <xdr:row>78</xdr:row>
      <xdr:rowOff>167277</xdr:rowOff>
    </xdr:to>
    <xdr:sp macro="" textlink="">
      <xdr:nvSpPr>
        <xdr:cNvPr id="285" name="楕円 284"/>
        <xdr:cNvSpPr/>
      </xdr:nvSpPr>
      <xdr:spPr>
        <a:xfrm>
          <a:off x="2857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67492</xdr:rowOff>
    </xdr:from>
    <xdr:to>
      <xdr:col>19</xdr:col>
      <xdr:colOff>177800</xdr:colOff>
      <xdr:row>78</xdr:row>
      <xdr:rowOff>116477</xdr:rowOff>
    </xdr:to>
    <xdr:cxnSp macro="">
      <xdr:nvCxnSpPr>
        <xdr:cNvPr id="286" name="直線コネクタ 285"/>
        <xdr:cNvCxnSpPr/>
      </xdr:nvCxnSpPr>
      <xdr:spPr>
        <a:xfrm flipV="1">
          <a:off x="2908300" y="134405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114663</xdr:rowOff>
    </xdr:from>
    <xdr:to>
      <xdr:col>10</xdr:col>
      <xdr:colOff>165100</xdr:colOff>
      <xdr:row>79</xdr:row>
      <xdr:rowOff>44813</xdr:rowOff>
    </xdr:to>
    <xdr:sp macro="" textlink="">
      <xdr:nvSpPr>
        <xdr:cNvPr id="287" name="楕円 286"/>
        <xdr:cNvSpPr/>
      </xdr:nvSpPr>
      <xdr:spPr>
        <a:xfrm>
          <a:off x="1968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116477</xdr:rowOff>
    </xdr:from>
    <xdr:to>
      <xdr:col>15</xdr:col>
      <xdr:colOff>50800</xdr:colOff>
      <xdr:row>78</xdr:row>
      <xdr:rowOff>165463</xdr:rowOff>
    </xdr:to>
    <xdr:cxnSp macro="">
      <xdr:nvCxnSpPr>
        <xdr:cNvPr id="288" name="直線コネクタ 287"/>
        <xdr:cNvCxnSpPr/>
      </xdr:nvCxnSpPr>
      <xdr:spPr>
        <a:xfrm flipV="1">
          <a:off x="2019300" y="134895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89"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90"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291"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134819</xdr:rowOff>
    </xdr:from>
    <xdr:ext cx="405111" cy="259045"/>
    <xdr:sp macro="" textlink="">
      <xdr:nvSpPr>
        <xdr:cNvPr id="292" name="n_1mainValue【福祉施設】&#10;有形固定資産減価償却率"/>
        <xdr:cNvSpPr txBox="1"/>
      </xdr:nvSpPr>
      <xdr:spPr>
        <a:xfrm>
          <a:off x="35820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12354</xdr:rowOff>
    </xdr:from>
    <xdr:ext cx="405111" cy="259045"/>
    <xdr:sp macro="" textlink="">
      <xdr:nvSpPr>
        <xdr:cNvPr id="293" name="n_2mainValue【福祉施設】&#10;有形固定資産減価償却率"/>
        <xdr:cNvSpPr txBox="1"/>
      </xdr:nvSpPr>
      <xdr:spPr>
        <a:xfrm>
          <a:off x="2705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61340</xdr:rowOff>
    </xdr:from>
    <xdr:ext cx="405111" cy="259045"/>
    <xdr:sp macro="" textlink="">
      <xdr:nvSpPr>
        <xdr:cNvPr id="294" name="n_3mainValue【福祉施設】&#10;有形固定資産減価償却率"/>
        <xdr:cNvSpPr txBox="1"/>
      </xdr:nvSpPr>
      <xdr:spPr>
        <a:xfrm>
          <a:off x="1816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8" name="直線コネクタ 31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0" name="直線コネクタ 31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2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22" name="直線コネクタ 32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3"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4" name="フローチャート: 判断 32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5" name="フローチャート: 判断 32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6" name="フローチャート: 判断 325"/>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7" name="フローチャート: 判断 326"/>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164085</xdr:rowOff>
    </xdr:from>
    <xdr:to>
      <xdr:col>55</xdr:col>
      <xdr:colOff>50800</xdr:colOff>
      <xdr:row>86</xdr:row>
      <xdr:rowOff>94235</xdr:rowOff>
    </xdr:to>
    <xdr:sp macro="" textlink="">
      <xdr:nvSpPr>
        <xdr:cNvPr id="333" name="楕円 332"/>
        <xdr:cNvSpPr/>
      </xdr:nvSpPr>
      <xdr:spPr>
        <a:xfrm>
          <a:off x="104267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79012</xdr:rowOff>
    </xdr:from>
    <xdr:ext cx="469744" cy="259045"/>
    <xdr:sp macro="" textlink="">
      <xdr:nvSpPr>
        <xdr:cNvPr id="334" name="【福祉施設】&#10;一人当たり面積該当値テキスト"/>
        <xdr:cNvSpPr txBox="1"/>
      </xdr:nvSpPr>
      <xdr:spPr>
        <a:xfrm>
          <a:off x="10515600" y="1465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35" name="楕円 334"/>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43435</xdr:rowOff>
    </xdr:from>
    <xdr:to>
      <xdr:col>55</xdr:col>
      <xdr:colOff>0</xdr:colOff>
      <xdr:row>86</xdr:row>
      <xdr:rowOff>45720</xdr:rowOff>
    </xdr:to>
    <xdr:cxnSp macro="">
      <xdr:nvCxnSpPr>
        <xdr:cNvPr id="336" name="直線コネクタ 335"/>
        <xdr:cNvCxnSpPr/>
      </xdr:nvCxnSpPr>
      <xdr:spPr>
        <a:xfrm flipV="1">
          <a:off x="9639300" y="147881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168656</xdr:rowOff>
    </xdr:from>
    <xdr:to>
      <xdr:col>46</xdr:col>
      <xdr:colOff>38100</xdr:colOff>
      <xdr:row>86</xdr:row>
      <xdr:rowOff>98806</xdr:rowOff>
    </xdr:to>
    <xdr:sp macro="" textlink="">
      <xdr:nvSpPr>
        <xdr:cNvPr id="337" name="楕円 336"/>
        <xdr:cNvSpPr/>
      </xdr:nvSpPr>
      <xdr:spPr>
        <a:xfrm>
          <a:off x="8699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48006</xdr:rowOff>
    </xdr:to>
    <xdr:cxnSp macro="">
      <xdr:nvCxnSpPr>
        <xdr:cNvPr id="338" name="直線コネクタ 337"/>
        <xdr:cNvCxnSpPr/>
      </xdr:nvCxnSpPr>
      <xdr:spPr>
        <a:xfrm flipV="1">
          <a:off x="8750300" y="14790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170942</xdr:rowOff>
    </xdr:from>
    <xdr:to>
      <xdr:col>41</xdr:col>
      <xdr:colOff>101600</xdr:colOff>
      <xdr:row>86</xdr:row>
      <xdr:rowOff>101092</xdr:rowOff>
    </xdr:to>
    <xdr:sp macro="" textlink="">
      <xdr:nvSpPr>
        <xdr:cNvPr id="339" name="楕円 338"/>
        <xdr:cNvSpPr/>
      </xdr:nvSpPr>
      <xdr:spPr>
        <a:xfrm>
          <a:off x="7810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48006</xdr:rowOff>
    </xdr:from>
    <xdr:to>
      <xdr:col>45</xdr:col>
      <xdr:colOff>177800</xdr:colOff>
      <xdr:row>86</xdr:row>
      <xdr:rowOff>50292</xdr:rowOff>
    </xdr:to>
    <xdr:cxnSp macro="">
      <xdr:nvCxnSpPr>
        <xdr:cNvPr id="340" name="直線コネクタ 339"/>
        <xdr:cNvCxnSpPr/>
      </xdr:nvCxnSpPr>
      <xdr:spPr>
        <a:xfrm flipV="1">
          <a:off x="7861300" y="147927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41"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42"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43"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44"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89933</xdr:rowOff>
    </xdr:from>
    <xdr:ext cx="469744" cy="259045"/>
    <xdr:sp macro="" textlink="">
      <xdr:nvSpPr>
        <xdr:cNvPr id="345" name="n_2mainValue【福祉施設】&#10;一人当たり面積"/>
        <xdr:cNvSpPr txBox="1"/>
      </xdr:nvSpPr>
      <xdr:spPr>
        <a:xfrm>
          <a:off x="8515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92219</xdr:rowOff>
    </xdr:from>
    <xdr:ext cx="469744" cy="259045"/>
    <xdr:sp macro="" textlink="">
      <xdr:nvSpPr>
        <xdr:cNvPr id="346" name="n_3mainValue【福祉施設】&#10;一人当たり面積"/>
        <xdr:cNvSpPr txBox="1"/>
      </xdr:nvSpPr>
      <xdr:spPr>
        <a:xfrm>
          <a:off x="7626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72" name="直線コネクタ 371"/>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73"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74" name="直線コネクタ 373"/>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6" name="直線コネクタ 37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7"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8" name="フローチャート: 判断 37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9" name="フローチャート: 判断 378"/>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80" name="フローチャート: 判断 379"/>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81" name="フローチャート: 判断 380"/>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87" name="楕円 386"/>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88"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389" name="楕円 388"/>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390" name="直線コネクタ 389"/>
        <xdr:cNvCxnSpPr/>
      </xdr:nvCxnSpPr>
      <xdr:spPr>
        <a:xfrm flipV="1">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391" name="楕円 390"/>
        <xdr:cNvSpPr/>
      </xdr:nvSpPr>
      <xdr:spPr>
        <a:xfrm>
          <a:off x="2857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43543</xdr:rowOff>
    </xdr:to>
    <xdr:cxnSp macro="">
      <xdr:nvCxnSpPr>
        <xdr:cNvPr id="392" name="直線コネクタ 391"/>
        <xdr:cNvCxnSpPr/>
      </xdr:nvCxnSpPr>
      <xdr:spPr>
        <a:xfrm flipV="1">
          <a:off x="2908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93" name="楕円 392"/>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126819</xdr:rowOff>
    </xdr:to>
    <xdr:cxnSp macro="">
      <xdr:nvCxnSpPr>
        <xdr:cNvPr id="394" name="直線コネクタ 393"/>
        <xdr:cNvCxnSpPr/>
      </xdr:nvCxnSpPr>
      <xdr:spPr>
        <a:xfrm flipV="1">
          <a:off x="2019300" y="1787434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395"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90369</xdr:rowOff>
    </xdr:from>
    <xdr:ext cx="405111" cy="259045"/>
    <xdr:sp macro="" textlink="">
      <xdr:nvSpPr>
        <xdr:cNvPr id="396" name="n_2aveValue【市民会館】&#10;有形固定資産減価償却率"/>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397" name="n_3ave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398" name="n_1mainValue【市民会館】&#10;有形固定資産減価償却率"/>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399" name="n_2mainValue【市民会館】&#10;有形固定資産減価償却率"/>
        <xdr:cNvSpPr txBox="1"/>
      </xdr:nvSpPr>
      <xdr:spPr>
        <a:xfrm>
          <a:off x="2705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0" name="n_3mainValue【市民会館】&#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24" name="直線コネクタ 423"/>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25"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26" name="直線コネクタ 425"/>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27"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28" name="直線コネクタ 427"/>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29"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30" name="フローチャート: 判断 429"/>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31" name="フローチャート: 判断 430"/>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32" name="フローチャート: 判断 431"/>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433" name="フローチャート: 判断 432"/>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23876</xdr:rowOff>
    </xdr:from>
    <xdr:to>
      <xdr:col>55</xdr:col>
      <xdr:colOff>50800</xdr:colOff>
      <xdr:row>106</xdr:row>
      <xdr:rowOff>125476</xdr:rowOff>
    </xdr:to>
    <xdr:sp macro="" textlink="">
      <xdr:nvSpPr>
        <xdr:cNvPr id="439" name="楕円 438"/>
        <xdr:cNvSpPr/>
      </xdr:nvSpPr>
      <xdr:spPr>
        <a:xfrm>
          <a:off x="104267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46753</xdr:rowOff>
    </xdr:from>
    <xdr:ext cx="469744" cy="259045"/>
    <xdr:sp macro="" textlink="">
      <xdr:nvSpPr>
        <xdr:cNvPr id="440" name="【市民会館】&#10;一人当たり面積該当値テキスト"/>
        <xdr:cNvSpPr txBox="1"/>
      </xdr:nvSpPr>
      <xdr:spPr>
        <a:xfrm>
          <a:off x="10515600"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36068</xdr:rowOff>
    </xdr:from>
    <xdr:to>
      <xdr:col>50</xdr:col>
      <xdr:colOff>165100</xdr:colOff>
      <xdr:row>106</xdr:row>
      <xdr:rowOff>137668</xdr:rowOff>
    </xdr:to>
    <xdr:sp macro="" textlink="">
      <xdr:nvSpPr>
        <xdr:cNvPr id="441" name="楕円 440"/>
        <xdr:cNvSpPr/>
      </xdr:nvSpPr>
      <xdr:spPr>
        <a:xfrm>
          <a:off x="9588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74676</xdr:rowOff>
    </xdr:from>
    <xdr:to>
      <xdr:col>55</xdr:col>
      <xdr:colOff>0</xdr:colOff>
      <xdr:row>106</xdr:row>
      <xdr:rowOff>86868</xdr:rowOff>
    </xdr:to>
    <xdr:cxnSp macro="">
      <xdr:nvCxnSpPr>
        <xdr:cNvPr id="442" name="直線コネクタ 441"/>
        <xdr:cNvCxnSpPr/>
      </xdr:nvCxnSpPr>
      <xdr:spPr>
        <a:xfrm flipV="1">
          <a:off x="9639300" y="182483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49022</xdr:rowOff>
    </xdr:from>
    <xdr:to>
      <xdr:col>46</xdr:col>
      <xdr:colOff>38100</xdr:colOff>
      <xdr:row>106</xdr:row>
      <xdr:rowOff>150622</xdr:rowOff>
    </xdr:to>
    <xdr:sp macro="" textlink="">
      <xdr:nvSpPr>
        <xdr:cNvPr id="443" name="楕円 442"/>
        <xdr:cNvSpPr/>
      </xdr:nvSpPr>
      <xdr:spPr>
        <a:xfrm>
          <a:off x="8699500" y="18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86868</xdr:rowOff>
    </xdr:from>
    <xdr:to>
      <xdr:col>50</xdr:col>
      <xdr:colOff>114300</xdr:colOff>
      <xdr:row>106</xdr:row>
      <xdr:rowOff>99822</xdr:rowOff>
    </xdr:to>
    <xdr:cxnSp macro="">
      <xdr:nvCxnSpPr>
        <xdr:cNvPr id="444" name="直線コネクタ 443"/>
        <xdr:cNvCxnSpPr/>
      </xdr:nvCxnSpPr>
      <xdr:spPr>
        <a:xfrm flipV="1">
          <a:off x="8750300" y="1826056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164085</xdr:rowOff>
    </xdr:from>
    <xdr:to>
      <xdr:col>41</xdr:col>
      <xdr:colOff>101600</xdr:colOff>
      <xdr:row>106</xdr:row>
      <xdr:rowOff>94235</xdr:rowOff>
    </xdr:to>
    <xdr:sp macro="" textlink="">
      <xdr:nvSpPr>
        <xdr:cNvPr id="445" name="楕円 444"/>
        <xdr:cNvSpPr/>
      </xdr:nvSpPr>
      <xdr:spPr>
        <a:xfrm>
          <a:off x="78105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43435</xdr:rowOff>
    </xdr:from>
    <xdr:to>
      <xdr:col>45</xdr:col>
      <xdr:colOff>177800</xdr:colOff>
      <xdr:row>106</xdr:row>
      <xdr:rowOff>99822</xdr:rowOff>
    </xdr:to>
    <xdr:cxnSp macro="">
      <xdr:nvCxnSpPr>
        <xdr:cNvPr id="446" name="直線コネクタ 445"/>
        <xdr:cNvCxnSpPr/>
      </xdr:nvCxnSpPr>
      <xdr:spPr>
        <a:xfrm>
          <a:off x="7861300" y="18217135"/>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31259</xdr:rowOff>
    </xdr:from>
    <xdr:ext cx="469744" cy="259045"/>
    <xdr:sp macro="" textlink="">
      <xdr:nvSpPr>
        <xdr:cNvPr id="447" name="n_1aveValue【市民会館】&#10;一人当たり面積"/>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48" name="n_2aveValue【市民会館】&#10;一人当たり面積"/>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69359</xdr:rowOff>
    </xdr:from>
    <xdr:ext cx="469744" cy="259045"/>
    <xdr:sp macro="" textlink="">
      <xdr:nvSpPr>
        <xdr:cNvPr id="449" name="n_3aveValue【市民会館】&#10;一人当たり面積"/>
        <xdr:cNvSpPr txBox="1"/>
      </xdr:nvSpPr>
      <xdr:spPr>
        <a:xfrm>
          <a:off x="7626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154195</xdr:rowOff>
    </xdr:from>
    <xdr:ext cx="469744" cy="259045"/>
    <xdr:sp macro="" textlink="">
      <xdr:nvSpPr>
        <xdr:cNvPr id="450" name="n_1mainValue【市民会館】&#10;一人当たり面積"/>
        <xdr:cNvSpPr txBox="1"/>
      </xdr:nvSpPr>
      <xdr:spPr>
        <a:xfrm>
          <a:off x="93917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167149</xdr:rowOff>
    </xdr:from>
    <xdr:ext cx="469744" cy="259045"/>
    <xdr:sp macro="" textlink="">
      <xdr:nvSpPr>
        <xdr:cNvPr id="451" name="n_2mainValue【市民会館】&#10;一人当たり面積"/>
        <xdr:cNvSpPr txBox="1"/>
      </xdr:nvSpPr>
      <xdr:spPr>
        <a:xfrm>
          <a:off x="8515427"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110762</xdr:rowOff>
    </xdr:from>
    <xdr:ext cx="469744" cy="259045"/>
    <xdr:sp macro="" textlink="">
      <xdr:nvSpPr>
        <xdr:cNvPr id="452" name="n_3mainValue【市民会館】&#10;一人当たり面積"/>
        <xdr:cNvSpPr txBox="1"/>
      </xdr:nvSpPr>
      <xdr:spPr>
        <a:xfrm>
          <a:off x="7626427" y="179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78" name="直線コネクタ 477"/>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79"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80" name="直線コネクタ 479"/>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483"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84" name="フローチャート: 判断 483"/>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85" name="フローチャート: 判断 48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86" name="フローチャート: 判断 48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87" name="フローチャート: 判断 486"/>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xdr:rowOff>
    </xdr:from>
    <xdr:to>
      <xdr:col>85</xdr:col>
      <xdr:colOff>177800</xdr:colOff>
      <xdr:row>34</xdr:row>
      <xdr:rowOff>112304</xdr:rowOff>
    </xdr:to>
    <xdr:sp macro="" textlink="">
      <xdr:nvSpPr>
        <xdr:cNvPr id="493" name="楕円 492"/>
        <xdr:cNvSpPr/>
      </xdr:nvSpPr>
      <xdr:spPr>
        <a:xfrm>
          <a:off x="16268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33581</xdr:rowOff>
    </xdr:from>
    <xdr:ext cx="405111" cy="259045"/>
    <xdr:sp macro="" textlink="">
      <xdr:nvSpPr>
        <xdr:cNvPr id="494" name="【一般廃棄物処理施設】&#10;有形固定資産減価償却率該当値テキスト"/>
        <xdr:cNvSpPr txBox="1"/>
      </xdr:nvSpPr>
      <xdr:spPr>
        <a:xfrm>
          <a:off x="16357600" y="569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170724</xdr:rowOff>
    </xdr:from>
    <xdr:to>
      <xdr:col>81</xdr:col>
      <xdr:colOff>101600</xdr:colOff>
      <xdr:row>34</xdr:row>
      <xdr:rowOff>100874</xdr:rowOff>
    </xdr:to>
    <xdr:sp macro="" textlink="">
      <xdr:nvSpPr>
        <xdr:cNvPr id="495" name="楕円 494"/>
        <xdr:cNvSpPr/>
      </xdr:nvSpPr>
      <xdr:spPr>
        <a:xfrm>
          <a:off x="15430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50074</xdr:rowOff>
    </xdr:from>
    <xdr:to>
      <xdr:col>85</xdr:col>
      <xdr:colOff>127000</xdr:colOff>
      <xdr:row>34</xdr:row>
      <xdr:rowOff>61504</xdr:rowOff>
    </xdr:to>
    <xdr:cxnSp macro="">
      <xdr:nvCxnSpPr>
        <xdr:cNvPr id="496" name="直線コネクタ 495"/>
        <xdr:cNvCxnSpPr/>
      </xdr:nvCxnSpPr>
      <xdr:spPr>
        <a:xfrm>
          <a:off x="15481300" y="58793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33564</xdr:rowOff>
    </xdr:from>
    <xdr:to>
      <xdr:col>76</xdr:col>
      <xdr:colOff>165100</xdr:colOff>
      <xdr:row>34</xdr:row>
      <xdr:rowOff>135164</xdr:rowOff>
    </xdr:to>
    <xdr:sp macro="" textlink="">
      <xdr:nvSpPr>
        <xdr:cNvPr id="497" name="楕円 496"/>
        <xdr:cNvSpPr/>
      </xdr:nvSpPr>
      <xdr:spPr>
        <a:xfrm>
          <a:off x="14541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34</xdr:row>
      <xdr:rowOff>84364</xdr:rowOff>
    </xdr:to>
    <xdr:cxnSp macro="">
      <xdr:nvCxnSpPr>
        <xdr:cNvPr id="498" name="直線コネクタ 497"/>
        <xdr:cNvCxnSpPr/>
      </xdr:nvCxnSpPr>
      <xdr:spPr>
        <a:xfrm flipV="1">
          <a:off x="14592300" y="58793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66222</xdr:rowOff>
    </xdr:from>
    <xdr:to>
      <xdr:col>72</xdr:col>
      <xdr:colOff>38100</xdr:colOff>
      <xdr:row>34</xdr:row>
      <xdr:rowOff>167822</xdr:rowOff>
    </xdr:to>
    <xdr:sp macro="" textlink="">
      <xdr:nvSpPr>
        <xdr:cNvPr id="499" name="楕円 498"/>
        <xdr:cNvSpPr/>
      </xdr:nvSpPr>
      <xdr:spPr>
        <a:xfrm>
          <a:off x="13652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84364</xdr:rowOff>
    </xdr:from>
    <xdr:to>
      <xdr:col>76</xdr:col>
      <xdr:colOff>114300</xdr:colOff>
      <xdr:row>34</xdr:row>
      <xdr:rowOff>117022</xdr:rowOff>
    </xdr:to>
    <xdr:cxnSp macro="">
      <xdr:nvCxnSpPr>
        <xdr:cNvPr id="500" name="直線コネクタ 499"/>
        <xdr:cNvCxnSpPr/>
      </xdr:nvCxnSpPr>
      <xdr:spPr>
        <a:xfrm flipV="1">
          <a:off x="13703300" y="59136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501"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502"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93634</xdr:rowOff>
    </xdr:from>
    <xdr:ext cx="405111" cy="259045"/>
    <xdr:sp macro="" textlink="">
      <xdr:nvSpPr>
        <xdr:cNvPr id="503" name="n_3aveValue【一般廃棄物処理施設】&#10;有形固定資産減価償却率"/>
        <xdr:cNvSpPr txBox="1"/>
      </xdr:nvSpPr>
      <xdr:spPr>
        <a:xfrm>
          <a:off x="13500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117401</xdr:rowOff>
    </xdr:from>
    <xdr:ext cx="405111" cy="259045"/>
    <xdr:sp macro="" textlink="">
      <xdr:nvSpPr>
        <xdr:cNvPr id="504" name="n_1mainValue【一般廃棄物処理施設】&#10;有形固定資産減価償却率"/>
        <xdr:cNvSpPr txBox="1"/>
      </xdr:nvSpPr>
      <xdr:spPr>
        <a:xfrm>
          <a:off x="152660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151691</xdr:rowOff>
    </xdr:from>
    <xdr:ext cx="405111" cy="259045"/>
    <xdr:sp macro="" textlink="">
      <xdr:nvSpPr>
        <xdr:cNvPr id="505" name="n_2mainValue【一般廃棄物処理施設】&#10;有形固定資産減価償却率"/>
        <xdr:cNvSpPr txBox="1"/>
      </xdr:nvSpPr>
      <xdr:spPr>
        <a:xfrm>
          <a:off x="14389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12899</xdr:rowOff>
    </xdr:from>
    <xdr:ext cx="405111" cy="259045"/>
    <xdr:sp macro="" textlink="">
      <xdr:nvSpPr>
        <xdr:cNvPr id="506" name="n_3mainValue【一般廃棄物処理施設】&#10;有形固定資産減価償却率"/>
        <xdr:cNvSpPr txBox="1"/>
      </xdr:nvSpPr>
      <xdr:spPr>
        <a:xfrm>
          <a:off x="13500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8" name="テキスト ボックス 51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0" name="テキスト ボックス 51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2" name="テキスト ボックス 52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4" name="テキスト ボックス 52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6" name="テキスト ボックス 5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28" name="直線コネクタ 527"/>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29"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30" name="直線コネクタ 529"/>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31"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32" name="直線コネクタ 531"/>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533"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34" name="フローチャート: 判断 533"/>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35" name="フローチャート: 判断 534"/>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36" name="フローチャート: 判断 535"/>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537" name="フローチャート: 判断 536"/>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35561</xdr:rowOff>
    </xdr:from>
    <xdr:to>
      <xdr:col>116</xdr:col>
      <xdr:colOff>114300</xdr:colOff>
      <xdr:row>40</xdr:row>
      <xdr:rowOff>137161</xdr:rowOff>
    </xdr:to>
    <xdr:sp macro="" textlink="">
      <xdr:nvSpPr>
        <xdr:cNvPr id="543" name="楕円 542"/>
        <xdr:cNvSpPr/>
      </xdr:nvSpPr>
      <xdr:spPr>
        <a:xfrm>
          <a:off x="22110700" y="68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13988</xdr:rowOff>
    </xdr:from>
    <xdr:ext cx="534377" cy="259045"/>
    <xdr:sp macro="" textlink="">
      <xdr:nvSpPr>
        <xdr:cNvPr id="544" name="【一般廃棄物処理施設】&#10;一人当たり有形固定資産（償却資産）額該当値テキスト"/>
        <xdr:cNvSpPr txBox="1"/>
      </xdr:nvSpPr>
      <xdr:spPr>
        <a:xfrm>
          <a:off x="22199600" y="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40725</xdr:rowOff>
    </xdr:from>
    <xdr:to>
      <xdr:col>112</xdr:col>
      <xdr:colOff>38100</xdr:colOff>
      <xdr:row>40</xdr:row>
      <xdr:rowOff>142325</xdr:rowOff>
    </xdr:to>
    <xdr:sp macro="" textlink="">
      <xdr:nvSpPr>
        <xdr:cNvPr id="545" name="楕円 544"/>
        <xdr:cNvSpPr/>
      </xdr:nvSpPr>
      <xdr:spPr>
        <a:xfrm>
          <a:off x="21272500" y="68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86361</xdr:rowOff>
    </xdr:from>
    <xdr:to>
      <xdr:col>116</xdr:col>
      <xdr:colOff>63500</xdr:colOff>
      <xdr:row>40</xdr:row>
      <xdr:rowOff>91525</xdr:rowOff>
    </xdr:to>
    <xdr:cxnSp macro="">
      <xdr:nvCxnSpPr>
        <xdr:cNvPr id="546" name="直線コネクタ 545"/>
        <xdr:cNvCxnSpPr/>
      </xdr:nvCxnSpPr>
      <xdr:spPr>
        <a:xfrm flipV="1">
          <a:off x="21323300" y="6944361"/>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48827</xdr:rowOff>
    </xdr:from>
    <xdr:to>
      <xdr:col>107</xdr:col>
      <xdr:colOff>101600</xdr:colOff>
      <xdr:row>40</xdr:row>
      <xdr:rowOff>150427</xdr:rowOff>
    </xdr:to>
    <xdr:sp macro="" textlink="">
      <xdr:nvSpPr>
        <xdr:cNvPr id="547" name="楕円 546"/>
        <xdr:cNvSpPr/>
      </xdr:nvSpPr>
      <xdr:spPr>
        <a:xfrm>
          <a:off x="20383500" y="69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91525</xdr:rowOff>
    </xdr:from>
    <xdr:to>
      <xdr:col>111</xdr:col>
      <xdr:colOff>177800</xdr:colOff>
      <xdr:row>40</xdr:row>
      <xdr:rowOff>99627</xdr:rowOff>
    </xdr:to>
    <xdr:cxnSp macro="">
      <xdr:nvCxnSpPr>
        <xdr:cNvPr id="548" name="直線コネクタ 547"/>
        <xdr:cNvCxnSpPr/>
      </xdr:nvCxnSpPr>
      <xdr:spPr>
        <a:xfrm flipV="1">
          <a:off x="20434300" y="6949525"/>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55662</xdr:rowOff>
    </xdr:from>
    <xdr:to>
      <xdr:col>102</xdr:col>
      <xdr:colOff>165100</xdr:colOff>
      <xdr:row>40</xdr:row>
      <xdr:rowOff>157262</xdr:rowOff>
    </xdr:to>
    <xdr:sp macro="" textlink="">
      <xdr:nvSpPr>
        <xdr:cNvPr id="549" name="楕円 548"/>
        <xdr:cNvSpPr/>
      </xdr:nvSpPr>
      <xdr:spPr>
        <a:xfrm>
          <a:off x="19494500" y="69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99627</xdr:rowOff>
    </xdr:from>
    <xdr:to>
      <xdr:col>107</xdr:col>
      <xdr:colOff>50800</xdr:colOff>
      <xdr:row>40</xdr:row>
      <xdr:rowOff>106462</xdr:rowOff>
    </xdr:to>
    <xdr:cxnSp macro="">
      <xdr:nvCxnSpPr>
        <xdr:cNvPr id="550" name="直線コネクタ 549"/>
        <xdr:cNvCxnSpPr/>
      </xdr:nvCxnSpPr>
      <xdr:spPr>
        <a:xfrm flipV="1">
          <a:off x="19545300" y="695762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551"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552"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553"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133452</xdr:rowOff>
    </xdr:from>
    <xdr:ext cx="534377" cy="259045"/>
    <xdr:sp macro="" textlink="">
      <xdr:nvSpPr>
        <xdr:cNvPr id="554" name="n_1mainValue【一般廃棄物処理施設】&#10;一人当たり有形固定資産（償却資産）額"/>
        <xdr:cNvSpPr txBox="1"/>
      </xdr:nvSpPr>
      <xdr:spPr>
        <a:xfrm>
          <a:off x="21043411" y="69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141554</xdr:rowOff>
    </xdr:from>
    <xdr:ext cx="534377" cy="259045"/>
    <xdr:sp macro="" textlink="">
      <xdr:nvSpPr>
        <xdr:cNvPr id="555" name="n_2mainValue【一般廃棄物処理施設】&#10;一人当たり有形固定資産（償却資産）額"/>
        <xdr:cNvSpPr txBox="1"/>
      </xdr:nvSpPr>
      <xdr:spPr>
        <a:xfrm>
          <a:off x="20167111" y="69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148389</xdr:rowOff>
    </xdr:from>
    <xdr:ext cx="534377" cy="259045"/>
    <xdr:sp macro="" textlink="">
      <xdr:nvSpPr>
        <xdr:cNvPr id="556" name="n_3mainValue【一般廃棄物処理施設】&#10;一人当たり有形固定資産（償却資産）額"/>
        <xdr:cNvSpPr txBox="1"/>
      </xdr:nvSpPr>
      <xdr:spPr>
        <a:xfrm>
          <a:off x="19278111" y="70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8" name="テキスト ボックス 5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80" name="直線コネクタ 57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8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82" name="直線コネクタ 58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8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84" name="直線コネクタ 58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85"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86" name="フローチャート: 判断 58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87" name="フローチャート: 判断 58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88" name="フローチャート: 判断 587"/>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89" name="フローチャート: 判断 588"/>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95" name="楕円 594"/>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96" name="【保健センター・保健所】&#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97" name="楕円 59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114300</xdr:rowOff>
    </xdr:to>
    <xdr:cxnSp macro="">
      <xdr:nvCxnSpPr>
        <xdr:cNvPr id="598" name="直線コネクタ 597"/>
        <xdr:cNvCxnSpPr/>
      </xdr:nvCxnSpPr>
      <xdr:spPr>
        <a:xfrm flipV="1">
          <a:off x="15481300" y="10027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101600</xdr:rowOff>
    </xdr:from>
    <xdr:to>
      <xdr:col>76</xdr:col>
      <xdr:colOff>165100</xdr:colOff>
      <xdr:row>59</xdr:row>
      <xdr:rowOff>31750</xdr:rowOff>
    </xdr:to>
    <xdr:sp macro="" textlink="">
      <xdr:nvSpPr>
        <xdr:cNvPr id="599" name="楕円 598"/>
        <xdr:cNvSpPr/>
      </xdr:nvSpPr>
      <xdr:spPr>
        <a:xfrm>
          <a:off x="1454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152400</xdr:rowOff>
    </xdr:to>
    <xdr:cxnSp macro="">
      <xdr:nvCxnSpPr>
        <xdr:cNvPr id="600" name="直線コネクタ 599"/>
        <xdr:cNvCxnSpPr/>
      </xdr:nvCxnSpPr>
      <xdr:spPr>
        <a:xfrm flipV="1">
          <a:off x="14592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601" name="楕円 600"/>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602" name="直線コネクタ 601"/>
        <xdr:cNvCxnSpPr/>
      </xdr:nvCxnSpPr>
      <xdr:spPr>
        <a:xfrm flipV="1">
          <a:off x="13703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03"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604" name="n_2aveValue【保健センター・保健所】&#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5" name="n_3aveValue【保健センター・保健所】&#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606"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48277</xdr:rowOff>
    </xdr:from>
    <xdr:ext cx="405111" cy="259045"/>
    <xdr:sp macro="" textlink="">
      <xdr:nvSpPr>
        <xdr:cNvPr id="607" name="n_2mainValue【保健センター・保健所】&#10;有形固定資産減価償却率"/>
        <xdr:cNvSpPr txBox="1"/>
      </xdr:nvSpPr>
      <xdr:spPr>
        <a:xfrm>
          <a:off x="14389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86377</xdr:rowOff>
    </xdr:from>
    <xdr:ext cx="405111" cy="259045"/>
    <xdr:sp macro="" textlink="">
      <xdr:nvSpPr>
        <xdr:cNvPr id="608" name="n_3mainValue【保健センター・保健所】&#10;有形固定資産減価償却率"/>
        <xdr:cNvSpPr txBox="1"/>
      </xdr:nvSpPr>
      <xdr:spPr>
        <a:xfrm>
          <a:off x="13500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632" name="直線コネクタ 631"/>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33"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34" name="直線コネクタ 633"/>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35"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36" name="直線コネクタ 63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637"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38" name="フローチャート: 判断 637"/>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39" name="フローチャート: 判断 638"/>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40" name="フローチャート: 判断 63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41" name="フローチャート: 判断 640"/>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7" name="楕円 646"/>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648"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19685</xdr:rowOff>
    </xdr:from>
    <xdr:to>
      <xdr:col>112</xdr:col>
      <xdr:colOff>38100</xdr:colOff>
      <xdr:row>63</xdr:row>
      <xdr:rowOff>121285</xdr:rowOff>
    </xdr:to>
    <xdr:sp macro="" textlink="">
      <xdr:nvSpPr>
        <xdr:cNvPr id="649" name="楕円 648"/>
        <xdr:cNvSpPr/>
      </xdr:nvSpPr>
      <xdr:spPr>
        <a:xfrm>
          <a:off x="2127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70485</xdr:rowOff>
    </xdr:to>
    <xdr:cxnSp macro="">
      <xdr:nvCxnSpPr>
        <xdr:cNvPr id="650" name="直線コネクタ 649"/>
        <xdr:cNvCxnSpPr/>
      </xdr:nvCxnSpPr>
      <xdr:spPr>
        <a:xfrm flipV="1">
          <a:off x="21323300" y="108661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651" name="楕円 650"/>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70485</xdr:rowOff>
    </xdr:from>
    <xdr:to>
      <xdr:col>111</xdr:col>
      <xdr:colOff>177800</xdr:colOff>
      <xdr:row>63</xdr:row>
      <xdr:rowOff>76200</xdr:rowOff>
    </xdr:to>
    <xdr:cxnSp macro="">
      <xdr:nvCxnSpPr>
        <xdr:cNvPr id="652" name="直線コネクタ 651"/>
        <xdr:cNvCxnSpPr/>
      </xdr:nvCxnSpPr>
      <xdr:spPr>
        <a:xfrm flipV="1">
          <a:off x="20434300" y="10871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31115</xdr:rowOff>
    </xdr:from>
    <xdr:to>
      <xdr:col>102</xdr:col>
      <xdr:colOff>165100</xdr:colOff>
      <xdr:row>63</xdr:row>
      <xdr:rowOff>132715</xdr:rowOff>
    </xdr:to>
    <xdr:sp macro="" textlink="">
      <xdr:nvSpPr>
        <xdr:cNvPr id="653" name="楕円 652"/>
        <xdr:cNvSpPr/>
      </xdr:nvSpPr>
      <xdr:spPr>
        <a:xfrm>
          <a:off x="19494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81915</xdr:rowOff>
    </xdr:to>
    <xdr:cxnSp macro="">
      <xdr:nvCxnSpPr>
        <xdr:cNvPr id="654" name="直線コネクタ 653"/>
        <xdr:cNvCxnSpPr/>
      </xdr:nvCxnSpPr>
      <xdr:spPr>
        <a:xfrm flipV="1">
          <a:off x="19545300" y="10877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55"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56"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57"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112412</xdr:rowOff>
    </xdr:from>
    <xdr:ext cx="469744" cy="259045"/>
    <xdr:sp macro="" textlink="">
      <xdr:nvSpPr>
        <xdr:cNvPr id="658" name="n_1mainValue【保健センター・保健所】&#10;一人当たり面積"/>
        <xdr:cNvSpPr txBox="1"/>
      </xdr:nvSpPr>
      <xdr:spPr>
        <a:xfrm>
          <a:off x="21075727"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59"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123842</xdr:rowOff>
    </xdr:from>
    <xdr:ext cx="469744" cy="259045"/>
    <xdr:sp macro="" textlink="">
      <xdr:nvSpPr>
        <xdr:cNvPr id="660" name="n_3mainValue【保健センター・保健所】&#10;一人当たり面積"/>
        <xdr:cNvSpPr txBox="1"/>
      </xdr:nvSpPr>
      <xdr:spPr>
        <a:xfrm>
          <a:off x="19310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1" name="直線コネクタ 6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2" name="テキスト ボックス 6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3" name="直線コネクタ 6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4" name="テキスト ボックス 6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5" name="直線コネクタ 6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6" name="テキスト ボックス 6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7" name="直線コネクタ 6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8" name="テキスト ボックス 6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9" name="直線コネクタ 6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0" name="テキスト ボックス 6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1" name="直線コネクタ 6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2" name="テキスト ボックス 6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86" name="直線コネクタ 685"/>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87"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88" name="直線コネクタ 687"/>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0" name="直線コネクタ 68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91"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92" name="フローチャート: 判断 69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93" name="フローチャート: 判断 692"/>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94" name="フローチャート: 判断 693"/>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695" name="フローチャート: 判断 694"/>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19957</xdr:rowOff>
    </xdr:from>
    <xdr:to>
      <xdr:col>85</xdr:col>
      <xdr:colOff>177800</xdr:colOff>
      <xdr:row>78</xdr:row>
      <xdr:rowOff>121557</xdr:rowOff>
    </xdr:to>
    <xdr:sp macro="" textlink="">
      <xdr:nvSpPr>
        <xdr:cNvPr id="701" name="楕円 700"/>
        <xdr:cNvSpPr/>
      </xdr:nvSpPr>
      <xdr:spPr>
        <a:xfrm>
          <a:off x="16268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42834</xdr:rowOff>
    </xdr:from>
    <xdr:ext cx="405111" cy="259045"/>
    <xdr:sp macro="" textlink="">
      <xdr:nvSpPr>
        <xdr:cNvPr id="702" name="【消防施設】&#10;有形固定資産減価償却率該当値テキスト"/>
        <xdr:cNvSpPr txBox="1"/>
      </xdr:nvSpPr>
      <xdr:spPr>
        <a:xfrm>
          <a:off x="16357600" y="1324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52614</xdr:rowOff>
    </xdr:from>
    <xdr:to>
      <xdr:col>81</xdr:col>
      <xdr:colOff>101600</xdr:colOff>
      <xdr:row>78</xdr:row>
      <xdr:rowOff>154214</xdr:rowOff>
    </xdr:to>
    <xdr:sp macro="" textlink="">
      <xdr:nvSpPr>
        <xdr:cNvPr id="703" name="楕円 702"/>
        <xdr:cNvSpPr/>
      </xdr:nvSpPr>
      <xdr:spPr>
        <a:xfrm>
          <a:off x="1543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70757</xdr:rowOff>
    </xdr:from>
    <xdr:to>
      <xdr:col>85</xdr:col>
      <xdr:colOff>127000</xdr:colOff>
      <xdr:row>78</xdr:row>
      <xdr:rowOff>103414</xdr:rowOff>
    </xdr:to>
    <xdr:cxnSp macro="">
      <xdr:nvCxnSpPr>
        <xdr:cNvPr id="704" name="直線コネクタ 703"/>
        <xdr:cNvCxnSpPr/>
      </xdr:nvCxnSpPr>
      <xdr:spPr>
        <a:xfrm flipV="1">
          <a:off x="15481300" y="1344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52614</xdr:rowOff>
    </xdr:from>
    <xdr:to>
      <xdr:col>76</xdr:col>
      <xdr:colOff>165100</xdr:colOff>
      <xdr:row>78</xdr:row>
      <xdr:rowOff>154214</xdr:rowOff>
    </xdr:to>
    <xdr:sp macro="" textlink="">
      <xdr:nvSpPr>
        <xdr:cNvPr id="705" name="楕円 704"/>
        <xdr:cNvSpPr/>
      </xdr:nvSpPr>
      <xdr:spPr>
        <a:xfrm>
          <a:off x="14541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103414</xdr:rowOff>
    </xdr:from>
    <xdr:to>
      <xdr:col>81</xdr:col>
      <xdr:colOff>50800</xdr:colOff>
      <xdr:row>78</xdr:row>
      <xdr:rowOff>103414</xdr:rowOff>
    </xdr:to>
    <xdr:cxnSp macro="">
      <xdr:nvCxnSpPr>
        <xdr:cNvPr id="706" name="直線コネクタ 705"/>
        <xdr:cNvCxnSpPr/>
      </xdr:nvCxnSpPr>
      <xdr:spPr>
        <a:xfrm>
          <a:off x="14592300" y="13476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707"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708"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709"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170741</xdr:rowOff>
    </xdr:from>
    <xdr:ext cx="405111" cy="259045"/>
    <xdr:sp macro="" textlink="">
      <xdr:nvSpPr>
        <xdr:cNvPr id="710" name="n_1mainValue【消防施設】&#10;有形固定資産減価償却率"/>
        <xdr:cNvSpPr txBox="1"/>
      </xdr:nvSpPr>
      <xdr:spPr>
        <a:xfrm>
          <a:off x="15266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170741</xdr:rowOff>
    </xdr:from>
    <xdr:ext cx="405111" cy="259045"/>
    <xdr:sp macro="" textlink="">
      <xdr:nvSpPr>
        <xdr:cNvPr id="711" name="n_2mainValue【消防施設】&#10;有形固定資産減価償却率"/>
        <xdr:cNvSpPr txBox="1"/>
      </xdr:nvSpPr>
      <xdr:spPr>
        <a:xfrm>
          <a:off x="14389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733" name="直線コネクタ 732"/>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734"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735" name="直線コネクタ 734"/>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36"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37" name="直線コネクタ 736"/>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738"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39" name="フローチャート: 判断 738"/>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40" name="フローチャート: 判断 739"/>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741" name="フローチャート: 判断 740"/>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2" name="フローチャート: 判断 741"/>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130403</xdr:rowOff>
    </xdr:from>
    <xdr:to>
      <xdr:col>116</xdr:col>
      <xdr:colOff>114300</xdr:colOff>
      <xdr:row>86</xdr:row>
      <xdr:rowOff>60553</xdr:rowOff>
    </xdr:to>
    <xdr:sp macro="" textlink="">
      <xdr:nvSpPr>
        <xdr:cNvPr id="748" name="楕円 747"/>
        <xdr:cNvSpPr/>
      </xdr:nvSpPr>
      <xdr:spPr>
        <a:xfrm>
          <a:off x="221107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45330</xdr:rowOff>
    </xdr:from>
    <xdr:ext cx="469744" cy="259045"/>
    <xdr:sp macro="" textlink="">
      <xdr:nvSpPr>
        <xdr:cNvPr id="749" name="【消防施設】&#10;一人当たり面積該当値テキスト"/>
        <xdr:cNvSpPr txBox="1"/>
      </xdr:nvSpPr>
      <xdr:spPr>
        <a:xfrm>
          <a:off x="22199600" y="146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50" name="楕円 749"/>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9753</xdr:rowOff>
    </xdr:from>
    <xdr:to>
      <xdr:col>116</xdr:col>
      <xdr:colOff>63500</xdr:colOff>
      <xdr:row>86</xdr:row>
      <xdr:rowOff>10668</xdr:rowOff>
    </xdr:to>
    <xdr:cxnSp macro="">
      <xdr:nvCxnSpPr>
        <xdr:cNvPr id="751" name="直線コネクタ 750"/>
        <xdr:cNvCxnSpPr/>
      </xdr:nvCxnSpPr>
      <xdr:spPr>
        <a:xfrm flipV="1">
          <a:off x="21323300" y="1475445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132232</xdr:rowOff>
    </xdr:from>
    <xdr:to>
      <xdr:col>107</xdr:col>
      <xdr:colOff>101600</xdr:colOff>
      <xdr:row>86</xdr:row>
      <xdr:rowOff>62382</xdr:rowOff>
    </xdr:to>
    <xdr:sp macro="" textlink="">
      <xdr:nvSpPr>
        <xdr:cNvPr id="752" name="楕円 751"/>
        <xdr:cNvSpPr/>
      </xdr:nvSpPr>
      <xdr:spPr>
        <a:xfrm>
          <a:off x="20383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11582</xdr:rowOff>
    </xdr:to>
    <xdr:cxnSp macro="">
      <xdr:nvCxnSpPr>
        <xdr:cNvPr id="753" name="直線コネクタ 752"/>
        <xdr:cNvCxnSpPr/>
      </xdr:nvCxnSpPr>
      <xdr:spPr>
        <a:xfrm flipV="1">
          <a:off x="20434300" y="147553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754"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755"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5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57"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53509</xdr:rowOff>
    </xdr:from>
    <xdr:ext cx="469744" cy="259045"/>
    <xdr:sp macro="" textlink="">
      <xdr:nvSpPr>
        <xdr:cNvPr id="758" name="n_2mainValue【消防施設】&#10;一人当たり面積"/>
        <xdr:cNvSpPr txBox="1"/>
      </xdr:nvSpPr>
      <xdr:spPr>
        <a:xfrm>
          <a:off x="20199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9" name="テキスト ボックス 7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0" name="直線コネクタ 7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1" name="テキスト ボックス 7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2" name="直線コネクタ 7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3" name="テキスト ボックス 7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4" name="直線コネクタ 7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5" name="テキスト ボックス 7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6" name="直線コネクタ 7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7" name="テキスト ボックス 7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8" name="直線コネクタ 7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9" name="テキスト ボックス 7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83" name="直線コネクタ 782"/>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84"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85" name="直線コネクタ 784"/>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7" name="直線コネクタ 78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88"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89" name="フローチャート: 判断 788"/>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90" name="フローチャート: 判断 789"/>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91" name="フローチャート: 判断 790"/>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792" name="フローチャート: 判断 79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124461</xdr:rowOff>
    </xdr:from>
    <xdr:to>
      <xdr:col>85</xdr:col>
      <xdr:colOff>177800</xdr:colOff>
      <xdr:row>101</xdr:row>
      <xdr:rowOff>54611</xdr:rowOff>
    </xdr:to>
    <xdr:sp macro="" textlink="">
      <xdr:nvSpPr>
        <xdr:cNvPr id="798" name="楕円 797"/>
        <xdr:cNvSpPr/>
      </xdr:nvSpPr>
      <xdr:spPr>
        <a:xfrm>
          <a:off x="16268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147338</xdr:rowOff>
    </xdr:from>
    <xdr:ext cx="405111" cy="259045"/>
    <xdr:sp macro="" textlink="">
      <xdr:nvSpPr>
        <xdr:cNvPr id="799" name="【庁舎】&#10;有形固定資産減価償却率該当値テキスト"/>
        <xdr:cNvSpPr txBox="1"/>
      </xdr:nvSpPr>
      <xdr:spPr>
        <a:xfrm>
          <a:off x="16357600"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154939</xdr:rowOff>
    </xdr:from>
    <xdr:to>
      <xdr:col>81</xdr:col>
      <xdr:colOff>101600</xdr:colOff>
      <xdr:row>101</xdr:row>
      <xdr:rowOff>85089</xdr:rowOff>
    </xdr:to>
    <xdr:sp macro="" textlink="">
      <xdr:nvSpPr>
        <xdr:cNvPr id="800" name="楕円 799"/>
        <xdr:cNvSpPr/>
      </xdr:nvSpPr>
      <xdr:spPr>
        <a:xfrm>
          <a:off x="15430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3811</xdr:rowOff>
    </xdr:from>
    <xdr:to>
      <xdr:col>85</xdr:col>
      <xdr:colOff>127000</xdr:colOff>
      <xdr:row>101</xdr:row>
      <xdr:rowOff>34289</xdr:rowOff>
    </xdr:to>
    <xdr:cxnSp macro="">
      <xdr:nvCxnSpPr>
        <xdr:cNvPr id="801" name="直線コネクタ 800"/>
        <xdr:cNvCxnSpPr/>
      </xdr:nvCxnSpPr>
      <xdr:spPr>
        <a:xfrm flipV="1">
          <a:off x="15481300" y="173202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802" name="楕円 801"/>
        <xdr:cNvSpPr/>
      </xdr:nvSpPr>
      <xdr:spPr>
        <a:xfrm>
          <a:off x="14541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34289</xdr:rowOff>
    </xdr:from>
    <xdr:to>
      <xdr:col>81</xdr:col>
      <xdr:colOff>50800</xdr:colOff>
      <xdr:row>101</xdr:row>
      <xdr:rowOff>70486</xdr:rowOff>
    </xdr:to>
    <xdr:cxnSp macro="">
      <xdr:nvCxnSpPr>
        <xdr:cNvPr id="803" name="直線コネクタ 802"/>
        <xdr:cNvCxnSpPr/>
      </xdr:nvCxnSpPr>
      <xdr:spPr>
        <a:xfrm flipV="1">
          <a:off x="14592300" y="17350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53975</xdr:rowOff>
    </xdr:from>
    <xdr:to>
      <xdr:col>72</xdr:col>
      <xdr:colOff>38100</xdr:colOff>
      <xdr:row>101</xdr:row>
      <xdr:rowOff>155575</xdr:rowOff>
    </xdr:to>
    <xdr:sp macro="" textlink="">
      <xdr:nvSpPr>
        <xdr:cNvPr id="804" name="楕円 803"/>
        <xdr:cNvSpPr/>
      </xdr:nvSpPr>
      <xdr:spPr>
        <a:xfrm>
          <a:off x="13652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70486</xdr:rowOff>
    </xdr:from>
    <xdr:to>
      <xdr:col>76</xdr:col>
      <xdr:colOff>114300</xdr:colOff>
      <xdr:row>101</xdr:row>
      <xdr:rowOff>104775</xdr:rowOff>
    </xdr:to>
    <xdr:cxnSp macro="">
      <xdr:nvCxnSpPr>
        <xdr:cNvPr id="805" name="直線コネクタ 804"/>
        <xdr:cNvCxnSpPr/>
      </xdr:nvCxnSpPr>
      <xdr:spPr>
        <a:xfrm flipV="1">
          <a:off x="13703300" y="17386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806"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807"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808"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101616</xdr:rowOff>
    </xdr:from>
    <xdr:ext cx="405111" cy="259045"/>
    <xdr:sp macro="" textlink="">
      <xdr:nvSpPr>
        <xdr:cNvPr id="809" name="n_1mainValue【庁舎】&#10;有形固定資産減価償却率"/>
        <xdr:cNvSpPr txBox="1"/>
      </xdr:nvSpPr>
      <xdr:spPr>
        <a:xfrm>
          <a:off x="152660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810" name="n_2mainValue【庁舎】&#10;有形固定資産減価償却率"/>
        <xdr:cNvSpPr txBox="1"/>
      </xdr:nvSpPr>
      <xdr:spPr>
        <a:xfrm>
          <a:off x="14389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652</xdr:rowOff>
    </xdr:from>
    <xdr:ext cx="405111" cy="259045"/>
    <xdr:sp macro="" textlink="">
      <xdr:nvSpPr>
        <xdr:cNvPr id="811" name="n_3mainValue【庁舎】&#10;有形固定資産減価償却率"/>
        <xdr:cNvSpPr txBox="1"/>
      </xdr:nvSpPr>
      <xdr:spPr>
        <a:xfrm>
          <a:off x="135007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2" name="直線コネクタ 8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3" name="テキスト ボックス 8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4" name="直線コネクタ 8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825" name="テキスト ボックス 824"/>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6" name="直線コネクタ 8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827" name="テキスト ボックス 826"/>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8" name="直線コネクタ 8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829" name="テキスト ボックス 828"/>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831" name="テキスト ボックス 830"/>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833" name="直線コネクタ 832"/>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834"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835" name="直線コネクタ 834"/>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836"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837" name="直線コネクタ 836"/>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838"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39" name="フローチャート: 判断 838"/>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40" name="フローチャート: 判断 839"/>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841" name="フローチャート: 判断 840"/>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842" name="フローチャート: 判断 84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22963</xdr:rowOff>
    </xdr:from>
    <xdr:to>
      <xdr:col>116</xdr:col>
      <xdr:colOff>114300</xdr:colOff>
      <xdr:row>108</xdr:row>
      <xdr:rowOff>124563</xdr:rowOff>
    </xdr:to>
    <xdr:sp macro="" textlink="">
      <xdr:nvSpPr>
        <xdr:cNvPr id="848" name="楕円 847"/>
        <xdr:cNvSpPr/>
      </xdr:nvSpPr>
      <xdr:spPr>
        <a:xfrm>
          <a:off x="22110700" y="185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849"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23045</xdr:rowOff>
    </xdr:from>
    <xdr:to>
      <xdr:col>112</xdr:col>
      <xdr:colOff>38100</xdr:colOff>
      <xdr:row>108</xdr:row>
      <xdr:rowOff>124645</xdr:rowOff>
    </xdr:to>
    <xdr:sp macro="" textlink="">
      <xdr:nvSpPr>
        <xdr:cNvPr id="850" name="楕円 849"/>
        <xdr:cNvSpPr/>
      </xdr:nvSpPr>
      <xdr:spPr>
        <a:xfrm>
          <a:off x="21272500" y="185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73763</xdr:rowOff>
    </xdr:from>
    <xdr:to>
      <xdr:col>116</xdr:col>
      <xdr:colOff>63500</xdr:colOff>
      <xdr:row>108</xdr:row>
      <xdr:rowOff>73845</xdr:rowOff>
    </xdr:to>
    <xdr:cxnSp macro="">
      <xdr:nvCxnSpPr>
        <xdr:cNvPr id="851" name="直線コネクタ 850"/>
        <xdr:cNvCxnSpPr/>
      </xdr:nvCxnSpPr>
      <xdr:spPr>
        <a:xfrm flipV="1">
          <a:off x="21323300" y="18590363"/>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23113</xdr:rowOff>
    </xdr:from>
    <xdr:to>
      <xdr:col>107</xdr:col>
      <xdr:colOff>101600</xdr:colOff>
      <xdr:row>108</xdr:row>
      <xdr:rowOff>124713</xdr:rowOff>
    </xdr:to>
    <xdr:sp macro="" textlink="">
      <xdr:nvSpPr>
        <xdr:cNvPr id="852" name="楕円 851"/>
        <xdr:cNvSpPr/>
      </xdr:nvSpPr>
      <xdr:spPr>
        <a:xfrm>
          <a:off x="20383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73845</xdr:rowOff>
    </xdr:from>
    <xdr:to>
      <xdr:col>111</xdr:col>
      <xdr:colOff>177800</xdr:colOff>
      <xdr:row>108</xdr:row>
      <xdr:rowOff>73913</xdr:rowOff>
    </xdr:to>
    <xdr:cxnSp macro="">
      <xdr:nvCxnSpPr>
        <xdr:cNvPr id="853" name="直線コネクタ 852"/>
        <xdr:cNvCxnSpPr/>
      </xdr:nvCxnSpPr>
      <xdr:spPr>
        <a:xfrm flipV="1">
          <a:off x="20434300" y="1859044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23183</xdr:rowOff>
    </xdr:from>
    <xdr:to>
      <xdr:col>102</xdr:col>
      <xdr:colOff>165100</xdr:colOff>
      <xdr:row>108</xdr:row>
      <xdr:rowOff>124783</xdr:rowOff>
    </xdr:to>
    <xdr:sp macro="" textlink="">
      <xdr:nvSpPr>
        <xdr:cNvPr id="854" name="楕円 853"/>
        <xdr:cNvSpPr/>
      </xdr:nvSpPr>
      <xdr:spPr>
        <a:xfrm>
          <a:off x="19494500" y="185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73913</xdr:rowOff>
    </xdr:from>
    <xdr:to>
      <xdr:col>107</xdr:col>
      <xdr:colOff>50800</xdr:colOff>
      <xdr:row>108</xdr:row>
      <xdr:rowOff>73983</xdr:rowOff>
    </xdr:to>
    <xdr:cxnSp macro="">
      <xdr:nvCxnSpPr>
        <xdr:cNvPr id="855" name="直線コネクタ 854"/>
        <xdr:cNvCxnSpPr/>
      </xdr:nvCxnSpPr>
      <xdr:spPr>
        <a:xfrm flipV="1">
          <a:off x="19545300" y="18590513"/>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856"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857"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858"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115772</xdr:rowOff>
    </xdr:from>
    <xdr:ext cx="469744" cy="259045"/>
    <xdr:sp macro="" textlink="">
      <xdr:nvSpPr>
        <xdr:cNvPr id="859" name="n_1mainValue【庁舎】&#10;一人当たり面積"/>
        <xdr:cNvSpPr txBox="1"/>
      </xdr:nvSpPr>
      <xdr:spPr>
        <a:xfrm>
          <a:off x="21075727" y="1863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115840</xdr:rowOff>
    </xdr:from>
    <xdr:ext cx="469744" cy="259045"/>
    <xdr:sp macro="" textlink="">
      <xdr:nvSpPr>
        <xdr:cNvPr id="860" name="n_2mainValue【庁舎】&#10;一人当たり面積"/>
        <xdr:cNvSpPr txBox="1"/>
      </xdr:nvSpPr>
      <xdr:spPr>
        <a:xfrm>
          <a:off x="201994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115910</xdr:rowOff>
    </xdr:from>
    <xdr:ext cx="469744" cy="259045"/>
    <xdr:sp macro="" textlink="">
      <xdr:nvSpPr>
        <xdr:cNvPr id="861" name="n_3mainValue【庁舎】&#10;一人当たり面積"/>
        <xdr:cNvSpPr txBox="1"/>
      </xdr:nvSpPr>
      <xdr:spPr>
        <a:xfrm>
          <a:off x="19310427" y="1863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全体的に有形固定資産減価償却率は全国平均を上回っている状況であり、理由としては、既存施設等が相当程度経年しているためである。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また、新設の施設等がないことも理由であると考えられる。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ある程度の劣化が見受けられる施設が多く、修繕が必要な箇所が多々あることから、今後において修繕経費が発生することが見込まれる。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本庁舎については特に経年劣化が著しく、耐震、建替及び移転を視野に検討する必要がある。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既存施設等の解体や利活用等を検討し、在り方について見直す必要がある。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近年、著しい人口減少の進行（Ｈ</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7,020</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5,664</a:t>
          </a:r>
          <a:r>
            <a:rPr kumimoji="1" lang="ja-JP" altLang="en-US" sz="1300">
              <a:latin typeface="ＭＳ Ｐゴシック" panose="020B0600070205080204" pitchFamily="50" charset="-128"/>
              <a:ea typeface="ＭＳ Ｐゴシック" panose="020B0600070205080204" pitchFamily="50" charset="-128"/>
            </a:rPr>
            <a:t>人）により、自主財源である税収が年々減少を続けている状況である。そのため、類似団体平均を下回っており、改善が必要である。歳出面では事務・事業の見直しを図り投資的経費の削減に努め、歳入面では、公有財産の売却の推奨や税徴収率の向上等、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となった。理由としては、他会計への繰出金の増によるものである。歳出一般財源の増に対し、自主財源である税収等は減少が見込まれる。財政計画等の見通しを立て、事業の適正化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111506</xdr:rowOff>
    </xdr:from>
    <xdr:to>
      <xdr:col>23</xdr:col>
      <xdr:colOff>133350</xdr:colOff>
      <xdr:row>66</xdr:row>
      <xdr:rowOff>118745</xdr:rowOff>
    </xdr:to>
    <xdr:cxnSp macro="">
      <xdr:nvCxnSpPr>
        <xdr:cNvPr id="131" name="直線コネクタ 130"/>
        <xdr:cNvCxnSpPr/>
      </xdr:nvCxnSpPr>
      <xdr:spPr>
        <a:xfrm>
          <a:off x="4114800" y="114272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111506</xdr:rowOff>
    </xdr:to>
    <xdr:cxnSp macro="">
      <xdr:nvCxnSpPr>
        <xdr:cNvPr id="134" name="直線コネクタ 133"/>
        <xdr:cNvCxnSpPr/>
      </xdr:nvCxnSpPr>
      <xdr:spPr>
        <a:xfrm>
          <a:off x="3225800" y="113934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17399</xdr:rowOff>
    </xdr:from>
    <xdr:to>
      <xdr:col>15</xdr:col>
      <xdr:colOff>82550</xdr:colOff>
      <xdr:row>66</xdr:row>
      <xdr:rowOff>77724</xdr:rowOff>
    </xdr:to>
    <xdr:cxnSp macro="">
      <xdr:nvCxnSpPr>
        <xdr:cNvPr id="137" name="直線コネクタ 136"/>
        <xdr:cNvCxnSpPr/>
      </xdr:nvCxnSpPr>
      <xdr:spPr>
        <a:xfrm>
          <a:off x="2336800" y="1133309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17399</xdr:rowOff>
    </xdr:from>
    <xdr:to>
      <xdr:col>11</xdr:col>
      <xdr:colOff>31750</xdr:colOff>
      <xdr:row>67</xdr:row>
      <xdr:rowOff>5207</xdr:rowOff>
    </xdr:to>
    <xdr:cxnSp macro="">
      <xdr:nvCxnSpPr>
        <xdr:cNvPr id="140" name="直線コネクタ 139"/>
        <xdr:cNvCxnSpPr/>
      </xdr:nvCxnSpPr>
      <xdr:spPr>
        <a:xfrm flipV="1">
          <a:off x="1447800" y="1133309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50" name="楕円 149"/>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40022</xdr:rowOff>
    </xdr:from>
    <xdr:ext cx="762000" cy="259045"/>
    <xdr:sp macro="" textlink="">
      <xdr:nvSpPr>
        <xdr:cNvPr id="151" name="財政構造の弾力性該当値テキスト"/>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60706</xdr:rowOff>
    </xdr:from>
    <xdr:to>
      <xdr:col>19</xdr:col>
      <xdr:colOff>184150</xdr:colOff>
      <xdr:row>66</xdr:row>
      <xdr:rowOff>162306</xdr:rowOff>
    </xdr:to>
    <xdr:sp macro="" textlink="">
      <xdr:nvSpPr>
        <xdr:cNvPr id="152" name="楕円 151"/>
        <xdr:cNvSpPr/>
      </xdr:nvSpPr>
      <xdr:spPr>
        <a:xfrm>
          <a:off x="4064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147083</xdr:rowOff>
    </xdr:from>
    <xdr:ext cx="736600" cy="259045"/>
    <xdr:sp macro="" textlink="">
      <xdr:nvSpPr>
        <xdr:cNvPr id="153" name="テキスト ボックス 152"/>
        <xdr:cNvSpPr txBox="1"/>
      </xdr:nvSpPr>
      <xdr:spPr>
        <a:xfrm>
          <a:off x="3733800" y="114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4" name="楕円 153"/>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5" name="テキスト ボックス 154"/>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138049</xdr:rowOff>
    </xdr:from>
    <xdr:to>
      <xdr:col>11</xdr:col>
      <xdr:colOff>82550</xdr:colOff>
      <xdr:row>66</xdr:row>
      <xdr:rowOff>68199</xdr:rowOff>
    </xdr:to>
    <xdr:sp macro="" textlink="">
      <xdr:nvSpPr>
        <xdr:cNvPr id="156" name="楕円 155"/>
        <xdr:cNvSpPr/>
      </xdr:nvSpPr>
      <xdr:spPr>
        <a:xfrm>
          <a:off x="2286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52976</xdr:rowOff>
    </xdr:from>
    <xdr:ext cx="762000" cy="259045"/>
    <xdr:sp macro="" textlink="">
      <xdr:nvSpPr>
        <xdr:cNvPr id="157" name="テキスト ボックス 156"/>
        <xdr:cNvSpPr txBox="1"/>
      </xdr:nvSpPr>
      <xdr:spPr>
        <a:xfrm>
          <a:off x="1955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125857</xdr:rowOff>
    </xdr:from>
    <xdr:to>
      <xdr:col>7</xdr:col>
      <xdr:colOff>31750</xdr:colOff>
      <xdr:row>67</xdr:row>
      <xdr:rowOff>56007</xdr:rowOff>
    </xdr:to>
    <xdr:sp macro="" textlink="">
      <xdr:nvSpPr>
        <xdr:cNvPr id="158" name="楕円 157"/>
        <xdr:cNvSpPr/>
      </xdr:nvSpPr>
      <xdr:spPr>
        <a:xfrm>
          <a:off x="1397000" y="114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40784</xdr:rowOff>
    </xdr:from>
    <xdr:ext cx="762000" cy="259045"/>
    <xdr:sp macro="" textlink="">
      <xdr:nvSpPr>
        <xdr:cNvPr id="159" name="テキスト ボックス 158"/>
        <xdr:cNvSpPr txBox="1"/>
      </xdr:nvSpPr>
      <xdr:spPr>
        <a:xfrm>
          <a:off x="1066800" y="1152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本年度決算は類似団体平均を下回った。近年の行財政計画による人件費の抑制及び定員管理の適正化、コスト削減の成果が徐々に出てきてはいるが、より一層コスト削減等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131637</xdr:rowOff>
    </xdr:from>
    <xdr:to>
      <xdr:col>23</xdr:col>
      <xdr:colOff>133350</xdr:colOff>
      <xdr:row>83</xdr:row>
      <xdr:rowOff>134649</xdr:rowOff>
    </xdr:to>
    <xdr:cxnSp macro="">
      <xdr:nvCxnSpPr>
        <xdr:cNvPr id="194" name="直線コネクタ 193"/>
        <xdr:cNvCxnSpPr/>
      </xdr:nvCxnSpPr>
      <xdr:spPr>
        <a:xfrm flipV="1">
          <a:off x="4114800" y="14361987"/>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75611</xdr:rowOff>
    </xdr:from>
    <xdr:to>
      <xdr:col>19</xdr:col>
      <xdr:colOff>133350</xdr:colOff>
      <xdr:row>83</xdr:row>
      <xdr:rowOff>134649</xdr:rowOff>
    </xdr:to>
    <xdr:cxnSp macro="">
      <xdr:nvCxnSpPr>
        <xdr:cNvPr id="197" name="直線コネクタ 196"/>
        <xdr:cNvCxnSpPr/>
      </xdr:nvCxnSpPr>
      <xdr:spPr>
        <a:xfrm>
          <a:off x="3225800" y="14305961"/>
          <a:ext cx="889000" cy="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75611</xdr:rowOff>
    </xdr:from>
    <xdr:to>
      <xdr:col>15</xdr:col>
      <xdr:colOff>82550</xdr:colOff>
      <xdr:row>83</xdr:row>
      <xdr:rowOff>76282</xdr:rowOff>
    </xdr:to>
    <xdr:cxnSp macro="">
      <xdr:nvCxnSpPr>
        <xdr:cNvPr id="200" name="直線コネクタ 199"/>
        <xdr:cNvCxnSpPr/>
      </xdr:nvCxnSpPr>
      <xdr:spPr>
        <a:xfrm flipV="1">
          <a:off x="2336800" y="14305961"/>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50636</xdr:rowOff>
    </xdr:from>
    <xdr:to>
      <xdr:col>11</xdr:col>
      <xdr:colOff>31750</xdr:colOff>
      <xdr:row>83</xdr:row>
      <xdr:rowOff>76282</xdr:rowOff>
    </xdr:to>
    <xdr:cxnSp macro="">
      <xdr:nvCxnSpPr>
        <xdr:cNvPr id="203" name="直線コネクタ 202"/>
        <xdr:cNvCxnSpPr/>
      </xdr:nvCxnSpPr>
      <xdr:spPr>
        <a:xfrm>
          <a:off x="1447800" y="14280986"/>
          <a:ext cx="8890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80837</xdr:rowOff>
    </xdr:from>
    <xdr:to>
      <xdr:col>23</xdr:col>
      <xdr:colOff>184150</xdr:colOff>
      <xdr:row>84</xdr:row>
      <xdr:rowOff>10987</xdr:rowOff>
    </xdr:to>
    <xdr:sp macro="" textlink="">
      <xdr:nvSpPr>
        <xdr:cNvPr id="213" name="楕円 212"/>
        <xdr:cNvSpPr/>
      </xdr:nvSpPr>
      <xdr:spPr>
        <a:xfrm>
          <a:off x="4902200" y="143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97364</xdr:rowOff>
    </xdr:from>
    <xdr:ext cx="762000" cy="259045"/>
    <xdr:sp macro="" textlink="">
      <xdr:nvSpPr>
        <xdr:cNvPr id="214" name="人件費・物件費等の状況該当値テキスト"/>
        <xdr:cNvSpPr txBox="1"/>
      </xdr:nvSpPr>
      <xdr:spPr>
        <a:xfrm>
          <a:off x="5041900" y="1415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83849</xdr:rowOff>
    </xdr:from>
    <xdr:to>
      <xdr:col>19</xdr:col>
      <xdr:colOff>184150</xdr:colOff>
      <xdr:row>84</xdr:row>
      <xdr:rowOff>13999</xdr:rowOff>
    </xdr:to>
    <xdr:sp macro="" textlink="">
      <xdr:nvSpPr>
        <xdr:cNvPr id="215" name="楕円 214"/>
        <xdr:cNvSpPr/>
      </xdr:nvSpPr>
      <xdr:spPr>
        <a:xfrm>
          <a:off x="4064000" y="143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170226</xdr:rowOff>
    </xdr:from>
    <xdr:ext cx="736600" cy="259045"/>
    <xdr:sp macro="" textlink="">
      <xdr:nvSpPr>
        <xdr:cNvPr id="216" name="テキスト ボックス 215"/>
        <xdr:cNvSpPr txBox="1"/>
      </xdr:nvSpPr>
      <xdr:spPr>
        <a:xfrm>
          <a:off x="3733800" y="1440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24811</xdr:rowOff>
    </xdr:from>
    <xdr:to>
      <xdr:col>15</xdr:col>
      <xdr:colOff>133350</xdr:colOff>
      <xdr:row>83</xdr:row>
      <xdr:rowOff>126411</xdr:rowOff>
    </xdr:to>
    <xdr:sp macro="" textlink="">
      <xdr:nvSpPr>
        <xdr:cNvPr id="217" name="楕円 216"/>
        <xdr:cNvSpPr/>
      </xdr:nvSpPr>
      <xdr:spPr>
        <a:xfrm>
          <a:off x="3175000" y="142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136588</xdr:rowOff>
    </xdr:from>
    <xdr:ext cx="762000" cy="259045"/>
    <xdr:sp macro="" textlink="">
      <xdr:nvSpPr>
        <xdr:cNvPr id="218" name="テキスト ボックス 217"/>
        <xdr:cNvSpPr txBox="1"/>
      </xdr:nvSpPr>
      <xdr:spPr>
        <a:xfrm>
          <a:off x="2844800" y="1402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25482</xdr:rowOff>
    </xdr:from>
    <xdr:to>
      <xdr:col>11</xdr:col>
      <xdr:colOff>82550</xdr:colOff>
      <xdr:row>83</xdr:row>
      <xdr:rowOff>127082</xdr:rowOff>
    </xdr:to>
    <xdr:sp macro="" textlink="">
      <xdr:nvSpPr>
        <xdr:cNvPr id="219" name="楕円 218"/>
        <xdr:cNvSpPr/>
      </xdr:nvSpPr>
      <xdr:spPr>
        <a:xfrm>
          <a:off x="2286000" y="14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111859</xdr:rowOff>
    </xdr:from>
    <xdr:ext cx="762000" cy="259045"/>
    <xdr:sp macro="" textlink="">
      <xdr:nvSpPr>
        <xdr:cNvPr id="220" name="テキスト ボックス 219"/>
        <xdr:cNvSpPr txBox="1"/>
      </xdr:nvSpPr>
      <xdr:spPr>
        <a:xfrm>
          <a:off x="1955800" y="143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171286</xdr:rowOff>
    </xdr:from>
    <xdr:to>
      <xdr:col>7</xdr:col>
      <xdr:colOff>31750</xdr:colOff>
      <xdr:row>83</xdr:row>
      <xdr:rowOff>101436</xdr:rowOff>
    </xdr:to>
    <xdr:sp macro="" textlink="">
      <xdr:nvSpPr>
        <xdr:cNvPr id="221" name="楕円 220"/>
        <xdr:cNvSpPr/>
      </xdr:nvSpPr>
      <xdr:spPr>
        <a:xfrm>
          <a:off x="1397000" y="142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86213</xdr:rowOff>
    </xdr:from>
    <xdr:ext cx="762000" cy="259045"/>
    <xdr:sp macro="" textlink="">
      <xdr:nvSpPr>
        <xdr:cNvPr id="222" name="テキスト ボックス 221"/>
        <xdr:cNvSpPr txBox="1"/>
      </xdr:nvSpPr>
      <xdr:spPr>
        <a:xfrm>
          <a:off x="1066800" y="143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従前からの給与体系により、、類似団体平均の中でも最低基準に近い指数を示している。今後も継続して行い、給与の適正化に努める。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74991</xdr:rowOff>
    </xdr:from>
    <xdr:to>
      <xdr:col>81</xdr:col>
      <xdr:colOff>44450</xdr:colOff>
      <xdr:row>83</xdr:row>
      <xdr:rowOff>6955</xdr:rowOff>
    </xdr:to>
    <xdr:cxnSp macro="">
      <xdr:nvCxnSpPr>
        <xdr:cNvPr id="258" name="直線コネクタ 257"/>
        <xdr:cNvCxnSpPr/>
      </xdr:nvCxnSpPr>
      <xdr:spPr>
        <a:xfrm>
          <a:off x="16179800" y="1413389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74991</xdr:rowOff>
    </xdr:from>
    <xdr:to>
      <xdr:col>77</xdr:col>
      <xdr:colOff>44450</xdr:colOff>
      <xdr:row>83</xdr:row>
      <xdr:rowOff>121859</xdr:rowOff>
    </xdr:to>
    <xdr:cxnSp macro="">
      <xdr:nvCxnSpPr>
        <xdr:cNvPr id="261" name="直線コネクタ 260"/>
        <xdr:cNvCxnSpPr/>
      </xdr:nvCxnSpPr>
      <xdr:spPr>
        <a:xfrm flipV="1">
          <a:off x="15290800" y="14133891"/>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121859</xdr:rowOff>
    </xdr:to>
    <xdr:cxnSp macro="">
      <xdr:nvCxnSpPr>
        <xdr:cNvPr id="264" name="直線コネクタ 263"/>
        <xdr:cNvCxnSpPr/>
      </xdr:nvCxnSpPr>
      <xdr:spPr>
        <a:xfrm>
          <a:off x="14401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6955</xdr:rowOff>
    </xdr:to>
    <xdr:cxnSp macro="">
      <xdr:nvCxnSpPr>
        <xdr:cNvPr id="267" name="直線コネクタ 266"/>
        <xdr:cNvCxnSpPr/>
      </xdr:nvCxnSpPr>
      <xdr:spPr>
        <a:xfrm>
          <a:off x="13512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127605</xdr:rowOff>
    </xdr:from>
    <xdr:to>
      <xdr:col>81</xdr:col>
      <xdr:colOff>95250</xdr:colOff>
      <xdr:row>83</xdr:row>
      <xdr:rowOff>57755</xdr:rowOff>
    </xdr:to>
    <xdr:sp macro="" textlink="">
      <xdr:nvSpPr>
        <xdr:cNvPr id="277" name="楕円 276"/>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144132</xdr:rowOff>
    </xdr:from>
    <xdr:ext cx="762000" cy="259045"/>
    <xdr:sp macro="" textlink="">
      <xdr:nvSpPr>
        <xdr:cNvPr id="278"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24191</xdr:rowOff>
    </xdr:from>
    <xdr:to>
      <xdr:col>77</xdr:col>
      <xdr:colOff>95250</xdr:colOff>
      <xdr:row>82</xdr:row>
      <xdr:rowOff>125791</xdr:rowOff>
    </xdr:to>
    <xdr:sp macro="" textlink="">
      <xdr:nvSpPr>
        <xdr:cNvPr id="279" name="楕円 278"/>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135968</xdr:rowOff>
    </xdr:from>
    <xdr:ext cx="736600" cy="259045"/>
    <xdr:sp macro="" textlink="">
      <xdr:nvSpPr>
        <xdr:cNvPr id="280" name="テキスト ボックス 279"/>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1" name="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2" name="テキスト ボックス 281"/>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127605</xdr:rowOff>
    </xdr:from>
    <xdr:to>
      <xdr:col>68</xdr:col>
      <xdr:colOff>203200</xdr:colOff>
      <xdr:row>83</xdr:row>
      <xdr:rowOff>57755</xdr:rowOff>
    </xdr:to>
    <xdr:sp macro="" textlink="">
      <xdr:nvSpPr>
        <xdr:cNvPr id="283" name="楕円 282"/>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67932</xdr:rowOff>
    </xdr:from>
    <xdr:ext cx="762000" cy="259045"/>
    <xdr:sp macro="" textlink="">
      <xdr:nvSpPr>
        <xdr:cNvPr id="284" name="テキスト ボックス 283"/>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5" name="楕円 284"/>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6" name="テキスト ボックス 28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近年の行財政計画の定員管理の適正化により、職員数は類似団体平均と近い数値にある。退職者に対し新規採用者の採用等、効率よく行財政サービスを提供できるよう定員管理に努める。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120529</xdr:rowOff>
    </xdr:from>
    <xdr:to>
      <xdr:col>81</xdr:col>
      <xdr:colOff>44450</xdr:colOff>
      <xdr:row>61</xdr:row>
      <xdr:rowOff>171087</xdr:rowOff>
    </xdr:to>
    <xdr:cxnSp macro="">
      <xdr:nvCxnSpPr>
        <xdr:cNvPr id="323" name="直線コネクタ 322"/>
        <xdr:cNvCxnSpPr/>
      </xdr:nvCxnSpPr>
      <xdr:spPr>
        <a:xfrm>
          <a:off x="16179800" y="10578979"/>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120529</xdr:rowOff>
    </xdr:from>
    <xdr:to>
      <xdr:col>77</xdr:col>
      <xdr:colOff>44450</xdr:colOff>
      <xdr:row>61</xdr:row>
      <xdr:rowOff>145808</xdr:rowOff>
    </xdr:to>
    <xdr:cxnSp macro="">
      <xdr:nvCxnSpPr>
        <xdr:cNvPr id="326" name="直線コネクタ 325"/>
        <xdr:cNvCxnSpPr/>
      </xdr:nvCxnSpPr>
      <xdr:spPr>
        <a:xfrm flipV="1">
          <a:off x="15290800" y="1057897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92952</xdr:rowOff>
    </xdr:from>
    <xdr:to>
      <xdr:col>72</xdr:col>
      <xdr:colOff>203200</xdr:colOff>
      <xdr:row>61</xdr:row>
      <xdr:rowOff>145808</xdr:rowOff>
    </xdr:to>
    <xdr:cxnSp macro="">
      <xdr:nvCxnSpPr>
        <xdr:cNvPr id="329" name="直線コネクタ 328"/>
        <xdr:cNvCxnSpPr/>
      </xdr:nvCxnSpPr>
      <xdr:spPr>
        <a:xfrm>
          <a:off x="14401800" y="10551402"/>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49288</xdr:rowOff>
    </xdr:from>
    <xdr:to>
      <xdr:col>68</xdr:col>
      <xdr:colOff>152400</xdr:colOff>
      <xdr:row>61</xdr:row>
      <xdr:rowOff>92952</xdr:rowOff>
    </xdr:to>
    <xdr:cxnSp macro="">
      <xdr:nvCxnSpPr>
        <xdr:cNvPr id="332" name="直線コネクタ 331"/>
        <xdr:cNvCxnSpPr/>
      </xdr:nvCxnSpPr>
      <xdr:spPr>
        <a:xfrm>
          <a:off x="13512800" y="10507738"/>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42" name="楕円 341"/>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92364</xdr:rowOff>
    </xdr:from>
    <xdr:ext cx="762000" cy="259045"/>
    <xdr:sp macro="" textlink="">
      <xdr:nvSpPr>
        <xdr:cNvPr id="343" name="定員管理の状況該当値テキスト"/>
        <xdr:cNvSpPr txBox="1"/>
      </xdr:nvSpPr>
      <xdr:spPr>
        <a:xfrm>
          <a:off x="17106900" y="105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69729</xdr:rowOff>
    </xdr:from>
    <xdr:to>
      <xdr:col>77</xdr:col>
      <xdr:colOff>95250</xdr:colOff>
      <xdr:row>61</xdr:row>
      <xdr:rowOff>171329</xdr:rowOff>
    </xdr:to>
    <xdr:sp macro="" textlink="">
      <xdr:nvSpPr>
        <xdr:cNvPr id="344" name="楕円 343"/>
        <xdr:cNvSpPr/>
      </xdr:nvSpPr>
      <xdr:spPr>
        <a:xfrm>
          <a:off x="16129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156106</xdr:rowOff>
    </xdr:from>
    <xdr:ext cx="736600" cy="259045"/>
    <xdr:sp macro="" textlink="">
      <xdr:nvSpPr>
        <xdr:cNvPr id="345" name="テキスト ボックス 344"/>
        <xdr:cNvSpPr txBox="1"/>
      </xdr:nvSpPr>
      <xdr:spPr>
        <a:xfrm>
          <a:off x="15798800" y="1061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95008</xdr:rowOff>
    </xdr:from>
    <xdr:to>
      <xdr:col>73</xdr:col>
      <xdr:colOff>44450</xdr:colOff>
      <xdr:row>62</xdr:row>
      <xdr:rowOff>25158</xdr:rowOff>
    </xdr:to>
    <xdr:sp macro="" textlink="">
      <xdr:nvSpPr>
        <xdr:cNvPr id="346" name="楕円 345"/>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9935</xdr:rowOff>
    </xdr:from>
    <xdr:ext cx="762000" cy="259045"/>
    <xdr:sp macro="" textlink="">
      <xdr:nvSpPr>
        <xdr:cNvPr id="347" name="テキスト ボックス 346"/>
        <xdr:cNvSpPr txBox="1"/>
      </xdr:nvSpPr>
      <xdr:spPr>
        <a:xfrm>
          <a:off x="14909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42152</xdr:rowOff>
    </xdr:from>
    <xdr:to>
      <xdr:col>68</xdr:col>
      <xdr:colOff>203200</xdr:colOff>
      <xdr:row>61</xdr:row>
      <xdr:rowOff>143752</xdr:rowOff>
    </xdr:to>
    <xdr:sp macro="" textlink="">
      <xdr:nvSpPr>
        <xdr:cNvPr id="348" name="楕円 347"/>
        <xdr:cNvSpPr/>
      </xdr:nvSpPr>
      <xdr:spPr>
        <a:xfrm>
          <a:off x="14351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128529</xdr:rowOff>
    </xdr:from>
    <xdr:ext cx="762000" cy="259045"/>
    <xdr:sp macro="" textlink="">
      <xdr:nvSpPr>
        <xdr:cNvPr id="349" name="テキスト ボックス 348"/>
        <xdr:cNvSpPr txBox="1"/>
      </xdr:nvSpPr>
      <xdr:spPr>
        <a:xfrm>
          <a:off x="14020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169938</xdr:rowOff>
    </xdr:from>
    <xdr:to>
      <xdr:col>64</xdr:col>
      <xdr:colOff>152400</xdr:colOff>
      <xdr:row>61</xdr:row>
      <xdr:rowOff>100088</xdr:rowOff>
    </xdr:to>
    <xdr:sp macro="" textlink="">
      <xdr:nvSpPr>
        <xdr:cNvPr id="350" name="楕円 349"/>
        <xdr:cNvSpPr/>
      </xdr:nvSpPr>
      <xdr:spPr>
        <a:xfrm>
          <a:off x="13462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84865</xdr:rowOff>
    </xdr:from>
    <xdr:ext cx="762000" cy="259045"/>
    <xdr:sp macro="" textlink="">
      <xdr:nvSpPr>
        <xdr:cNvPr id="351" name="テキスト ボックス 350"/>
        <xdr:cNvSpPr txBox="1"/>
      </xdr:nvSpPr>
      <xdr:spPr>
        <a:xfrm>
          <a:off x="13131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ポイント悪化し、類似団体平均の差を広げる結果となった。今後も起債事業が見込まれるので、財政計画を策定し、事業の見通しを立てた借入を行う必要がある。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113877</xdr:rowOff>
    </xdr:to>
    <xdr:cxnSp macro="">
      <xdr:nvCxnSpPr>
        <xdr:cNvPr id="385" name="直線コネクタ 384"/>
        <xdr:cNvCxnSpPr/>
      </xdr:nvCxnSpPr>
      <xdr:spPr>
        <a:xfrm>
          <a:off x="16179800" y="729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154094</xdr:rowOff>
    </xdr:to>
    <xdr:cxnSp macro="">
      <xdr:nvCxnSpPr>
        <xdr:cNvPr id="388" name="直線コネクタ 387"/>
        <xdr:cNvCxnSpPr/>
      </xdr:nvCxnSpPr>
      <xdr:spPr>
        <a:xfrm flipV="1">
          <a:off x="15290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87206</xdr:rowOff>
    </xdr:to>
    <xdr:cxnSp macro="">
      <xdr:nvCxnSpPr>
        <xdr:cNvPr id="391" name="直線コネクタ 390"/>
        <xdr:cNvCxnSpPr/>
      </xdr:nvCxnSpPr>
      <xdr:spPr>
        <a:xfrm flipV="1">
          <a:off x="14401800" y="73549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167640</xdr:rowOff>
    </xdr:to>
    <xdr:cxnSp macro="">
      <xdr:nvCxnSpPr>
        <xdr:cNvPr id="394" name="直線コネクタ 393"/>
        <xdr:cNvCxnSpPr/>
      </xdr:nvCxnSpPr>
      <xdr:spPr>
        <a:xfrm flipV="1">
          <a:off x="13512800" y="74595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4" name="楕円 403"/>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5"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6" name="楕円 405"/>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7" name="テキスト ボックス 406"/>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8" name="楕円 40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9" name="テキスト ボックス 408"/>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10" name="楕円 409"/>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11" name="テキスト ボックス 410"/>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2" name="楕円 411"/>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3" name="テキスト ボックス 412"/>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36.5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ポイント減少したが、依然として類似団体平均を大きく上回っている状況であり、今後も起債事業が見込まれ、将来負担が減る可能性は低い状況である。新規事業においては、精査を行う必要がある。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110134</xdr:rowOff>
    </xdr:from>
    <xdr:to>
      <xdr:col>81</xdr:col>
      <xdr:colOff>44450</xdr:colOff>
      <xdr:row>20</xdr:row>
      <xdr:rowOff>119532</xdr:rowOff>
    </xdr:to>
    <xdr:cxnSp macro="">
      <xdr:nvCxnSpPr>
        <xdr:cNvPr id="445" name="直線コネクタ 444"/>
        <xdr:cNvCxnSpPr/>
      </xdr:nvCxnSpPr>
      <xdr:spPr>
        <a:xfrm flipV="1">
          <a:off x="16179800" y="319623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119532</xdr:rowOff>
    </xdr:from>
    <xdr:to>
      <xdr:col>77</xdr:col>
      <xdr:colOff>44450</xdr:colOff>
      <xdr:row>21</xdr:row>
      <xdr:rowOff>6960</xdr:rowOff>
    </xdr:to>
    <xdr:cxnSp macro="">
      <xdr:nvCxnSpPr>
        <xdr:cNvPr id="448" name="直線コネクタ 447"/>
        <xdr:cNvCxnSpPr/>
      </xdr:nvCxnSpPr>
      <xdr:spPr>
        <a:xfrm flipV="1">
          <a:off x="15290800" y="354853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101193</xdr:rowOff>
    </xdr:from>
    <xdr:to>
      <xdr:col>72</xdr:col>
      <xdr:colOff>203200</xdr:colOff>
      <xdr:row>21</xdr:row>
      <xdr:rowOff>6960</xdr:rowOff>
    </xdr:to>
    <xdr:cxnSp macro="">
      <xdr:nvCxnSpPr>
        <xdr:cNvPr id="451" name="直線コネクタ 450"/>
        <xdr:cNvCxnSpPr/>
      </xdr:nvCxnSpPr>
      <xdr:spPr>
        <a:xfrm>
          <a:off x="14401800" y="3530193"/>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52934</xdr:rowOff>
    </xdr:from>
    <xdr:to>
      <xdr:col>68</xdr:col>
      <xdr:colOff>152400</xdr:colOff>
      <xdr:row>20</xdr:row>
      <xdr:rowOff>101193</xdr:rowOff>
    </xdr:to>
    <xdr:cxnSp macro="">
      <xdr:nvCxnSpPr>
        <xdr:cNvPr id="454" name="直線コネクタ 453"/>
        <xdr:cNvCxnSpPr/>
      </xdr:nvCxnSpPr>
      <xdr:spPr>
        <a:xfrm>
          <a:off x="13512800" y="34819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59334</xdr:rowOff>
    </xdr:from>
    <xdr:to>
      <xdr:col>81</xdr:col>
      <xdr:colOff>95250</xdr:colOff>
      <xdr:row>18</xdr:row>
      <xdr:rowOff>160934</xdr:rowOff>
    </xdr:to>
    <xdr:sp macro="" textlink="">
      <xdr:nvSpPr>
        <xdr:cNvPr id="464" name="楕円 463"/>
        <xdr:cNvSpPr/>
      </xdr:nvSpPr>
      <xdr:spPr>
        <a:xfrm>
          <a:off x="169672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31411</xdr:rowOff>
    </xdr:from>
    <xdr:ext cx="762000" cy="259045"/>
    <xdr:sp macro="" textlink="">
      <xdr:nvSpPr>
        <xdr:cNvPr id="465" name="将来負担の状況該当値テキスト"/>
        <xdr:cNvSpPr txBox="1"/>
      </xdr:nvSpPr>
      <xdr:spPr>
        <a:xfrm>
          <a:off x="17106900" y="31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68732</xdr:rowOff>
    </xdr:from>
    <xdr:to>
      <xdr:col>77</xdr:col>
      <xdr:colOff>95250</xdr:colOff>
      <xdr:row>20</xdr:row>
      <xdr:rowOff>170332</xdr:rowOff>
    </xdr:to>
    <xdr:sp macro="" textlink="">
      <xdr:nvSpPr>
        <xdr:cNvPr id="466" name="楕円 465"/>
        <xdr:cNvSpPr/>
      </xdr:nvSpPr>
      <xdr:spPr>
        <a:xfrm>
          <a:off x="16129000" y="34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155109</xdr:rowOff>
    </xdr:from>
    <xdr:ext cx="736600" cy="259045"/>
    <xdr:sp macro="" textlink="">
      <xdr:nvSpPr>
        <xdr:cNvPr id="467" name="テキスト ボックス 466"/>
        <xdr:cNvSpPr txBox="1"/>
      </xdr:nvSpPr>
      <xdr:spPr>
        <a:xfrm>
          <a:off x="15798800" y="35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127610</xdr:rowOff>
    </xdr:from>
    <xdr:to>
      <xdr:col>73</xdr:col>
      <xdr:colOff>44450</xdr:colOff>
      <xdr:row>21</xdr:row>
      <xdr:rowOff>57760</xdr:rowOff>
    </xdr:to>
    <xdr:sp macro="" textlink="">
      <xdr:nvSpPr>
        <xdr:cNvPr id="468" name="楕円 467"/>
        <xdr:cNvSpPr/>
      </xdr:nvSpPr>
      <xdr:spPr>
        <a:xfrm>
          <a:off x="15240000" y="3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42537</xdr:rowOff>
    </xdr:from>
    <xdr:ext cx="762000" cy="259045"/>
    <xdr:sp macro="" textlink="">
      <xdr:nvSpPr>
        <xdr:cNvPr id="469" name="テキスト ボックス 468"/>
        <xdr:cNvSpPr txBox="1"/>
      </xdr:nvSpPr>
      <xdr:spPr>
        <a:xfrm>
          <a:off x="14909800" y="364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50393</xdr:rowOff>
    </xdr:from>
    <xdr:to>
      <xdr:col>68</xdr:col>
      <xdr:colOff>203200</xdr:colOff>
      <xdr:row>20</xdr:row>
      <xdr:rowOff>151993</xdr:rowOff>
    </xdr:to>
    <xdr:sp macro="" textlink="">
      <xdr:nvSpPr>
        <xdr:cNvPr id="470" name="楕円 469"/>
        <xdr:cNvSpPr/>
      </xdr:nvSpPr>
      <xdr:spPr>
        <a:xfrm>
          <a:off x="14351000" y="3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136770</xdr:rowOff>
    </xdr:from>
    <xdr:ext cx="762000" cy="259045"/>
    <xdr:sp macro="" textlink="">
      <xdr:nvSpPr>
        <xdr:cNvPr id="471" name="テキスト ボックス 470"/>
        <xdr:cNvSpPr txBox="1"/>
      </xdr:nvSpPr>
      <xdr:spPr>
        <a:xfrm>
          <a:off x="14020800" y="35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2134</xdr:rowOff>
    </xdr:from>
    <xdr:to>
      <xdr:col>64</xdr:col>
      <xdr:colOff>152400</xdr:colOff>
      <xdr:row>20</xdr:row>
      <xdr:rowOff>103734</xdr:rowOff>
    </xdr:to>
    <xdr:sp macro="" textlink="">
      <xdr:nvSpPr>
        <xdr:cNvPr id="472" name="楕円 471"/>
        <xdr:cNvSpPr/>
      </xdr:nvSpPr>
      <xdr:spPr>
        <a:xfrm>
          <a:off x="13462000" y="34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88511</xdr:rowOff>
    </xdr:from>
    <xdr:ext cx="762000" cy="259045"/>
    <xdr:sp macro="" textlink="">
      <xdr:nvSpPr>
        <xdr:cNvPr id="473" name="テキスト ボックス 472"/>
        <xdr:cNvSpPr txBox="1"/>
      </xdr:nvSpPr>
      <xdr:spPr>
        <a:xfrm>
          <a:off x="13131800" y="35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前年度に引き続き、類似団体平均を下回る結果となった。今後も引き続き行財政計画の取り組みに準じ、人件費の適正化に努める。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60706</xdr:rowOff>
    </xdr:to>
    <xdr:cxnSp macro="">
      <xdr:nvCxnSpPr>
        <xdr:cNvPr id="64" name="直線コネクタ 63"/>
        <xdr:cNvCxnSpPr/>
      </xdr:nvCxnSpPr>
      <xdr:spPr>
        <a:xfrm>
          <a:off x="3987800" y="64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65278</xdr:rowOff>
    </xdr:to>
    <xdr:cxnSp macro="">
      <xdr:nvCxnSpPr>
        <xdr:cNvPr id="67" name="直線コネクタ 66"/>
        <xdr:cNvCxnSpPr/>
      </xdr:nvCxnSpPr>
      <xdr:spPr>
        <a:xfrm flipV="1">
          <a:off x="3098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101854</xdr:rowOff>
    </xdr:to>
    <xdr:cxnSp macro="">
      <xdr:nvCxnSpPr>
        <xdr:cNvPr id="70" name="直線コネクタ 69"/>
        <xdr:cNvCxnSpPr/>
      </xdr:nvCxnSpPr>
      <xdr:spPr>
        <a:xfrm flipV="1">
          <a:off x="2209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147574</xdr:rowOff>
    </xdr:to>
    <xdr:cxnSp macro="">
      <xdr:nvCxnSpPr>
        <xdr:cNvPr id="73" name="直線コネクタ 72"/>
        <xdr:cNvCxnSpPr/>
      </xdr:nvCxnSpPr>
      <xdr:spPr>
        <a:xfrm flipV="1">
          <a:off x="1320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762000" cy="259045"/>
    <xdr:sp macro="" textlink="">
      <xdr:nvSpPr>
        <xdr:cNvPr id="84" name="人件費該当値テキスト"/>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近年、類似団体平均を下回っている状況が続いている。各課との綿密な査定の結果、経常経費の削減に繋がった。今後も継続してさらなるコスト削減に努め、適正水準を保つ。</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15</xdr:row>
      <xdr:rowOff>18415</xdr:rowOff>
    </xdr:to>
    <xdr:cxnSp macro="">
      <xdr:nvCxnSpPr>
        <xdr:cNvPr id="121" name="直線コネクタ 120"/>
        <xdr:cNvCxnSpPr/>
      </xdr:nvCxnSpPr>
      <xdr:spPr>
        <a:xfrm flipV="1">
          <a:off x="15671800" y="25615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18415</xdr:rowOff>
    </xdr:to>
    <xdr:cxnSp macro="">
      <xdr:nvCxnSpPr>
        <xdr:cNvPr id="124" name="直線コネクタ 123"/>
        <xdr:cNvCxnSpPr/>
      </xdr:nvCxnSpPr>
      <xdr:spPr>
        <a:xfrm>
          <a:off x="14782800" y="25730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132715</xdr:rowOff>
    </xdr:from>
    <xdr:to>
      <xdr:col>73</xdr:col>
      <xdr:colOff>180975</xdr:colOff>
      <xdr:row>15</xdr:row>
      <xdr:rowOff>1270</xdr:rowOff>
    </xdr:to>
    <xdr:cxnSp macro="">
      <xdr:nvCxnSpPr>
        <xdr:cNvPr id="127" name="直線コネクタ 126"/>
        <xdr:cNvCxnSpPr/>
      </xdr:nvCxnSpPr>
      <xdr:spPr>
        <a:xfrm>
          <a:off x="13893800" y="2533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132715</xdr:rowOff>
    </xdr:from>
    <xdr:to>
      <xdr:col>69</xdr:col>
      <xdr:colOff>92075</xdr:colOff>
      <xdr:row>14</xdr:row>
      <xdr:rowOff>138430</xdr:rowOff>
    </xdr:to>
    <xdr:cxnSp macro="">
      <xdr:nvCxnSpPr>
        <xdr:cNvPr id="130" name="直線コネクタ 129"/>
        <xdr:cNvCxnSpPr/>
      </xdr:nvCxnSpPr>
      <xdr:spPr>
        <a:xfrm flipV="1">
          <a:off x="13004800" y="2533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0" name="楕円 139"/>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1"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2" name="楕円 141"/>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79392</xdr:rowOff>
    </xdr:from>
    <xdr:ext cx="736600" cy="259045"/>
    <xdr:sp macro="" textlink="">
      <xdr:nvSpPr>
        <xdr:cNvPr id="143" name="テキスト ボックス 142"/>
        <xdr:cNvSpPr txBox="1"/>
      </xdr:nvSpPr>
      <xdr:spPr>
        <a:xfrm>
          <a:off x="15290800" y="23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4" name="楕円 143"/>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5" name="テキスト ボックス 144"/>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6" name="楕円 145"/>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7" name="テキスト ボックス 146"/>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48" name="楕円 147"/>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49" name="テキスト ボックス 148"/>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近年、類似団体平均を下回っている状況が続いている。今後も、少子高齢化及び人口減少が進行する傾向にあるため、適正な水準を保てるよう、資格審査等の適正化に努める。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141288</xdr:rowOff>
    </xdr:to>
    <xdr:cxnSp macro="">
      <xdr:nvCxnSpPr>
        <xdr:cNvPr id="185" name="直線コネクタ 184"/>
        <xdr:cNvCxnSpPr/>
      </xdr:nvCxnSpPr>
      <xdr:spPr>
        <a:xfrm flipV="1">
          <a:off x="3987800" y="949960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141288</xdr:rowOff>
    </xdr:to>
    <xdr:cxnSp macro="">
      <xdr:nvCxnSpPr>
        <xdr:cNvPr id="188" name="直線コネクタ 187"/>
        <xdr:cNvCxnSpPr/>
      </xdr:nvCxnSpPr>
      <xdr:spPr>
        <a:xfrm>
          <a:off x="3098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26988</xdr:rowOff>
    </xdr:from>
    <xdr:to>
      <xdr:col>15</xdr:col>
      <xdr:colOff>98425</xdr:colOff>
      <xdr:row>55</xdr:row>
      <xdr:rowOff>69850</xdr:rowOff>
    </xdr:to>
    <xdr:cxnSp macro="">
      <xdr:nvCxnSpPr>
        <xdr:cNvPr id="191" name="直線コネクタ 190"/>
        <xdr:cNvCxnSpPr/>
      </xdr:nvCxnSpPr>
      <xdr:spPr>
        <a:xfrm>
          <a:off x="2209800" y="94567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41275</xdr:rowOff>
    </xdr:to>
    <xdr:cxnSp macro="">
      <xdr:nvCxnSpPr>
        <xdr:cNvPr id="194" name="直線コネクタ 193"/>
        <xdr:cNvCxnSpPr/>
      </xdr:nvCxnSpPr>
      <xdr:spPr>
        <a:xfrm flipV="1">
          <a:off x="1320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90488</xdr:rowOff>
    </xdr:from>
    <xdr:to>
      <xdr:col>20</xdr:col>
      <xdr:colOff>38100</xdr:colOff>
      <xdr:row>56</xdr:row>
      <xdr:rowOff>20638</xdr:rowOff>
    </xdr:to>
    <xdr:sp macro="" textlink="">
      <xdr:nvSpPr>
        <xdr:cNvPr id="206" name="楕円 205"/>
        <xdr:cNvSpPr/>
      </xdr:nvSpPr>
      <xdr:spPr>
        <a:xfrm>
          <a:off x="3937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30815</xdr:rowOff>
    </xdr:from>
    <xdr:ext cx="736600" cy="259045"/>
    <xdr:sp macro="" textlink="">
      <xdr:nvSpPr>
        <xdr:cNvPr id="207" name="テキスト ボックス 206"/>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147638</xdr:rowOff>
    </xdr:from>
    <xdr:to>
      <xdr:col>11</xdr:col>
      <xdr:colOff>60325</xdr:colOff>
      <xdr:row>55</xdr:row>
      <xdr:rowOff>77788</xdr:rowOff>
    </xdr:to>
    <xdr:sp macro="" textlink="">
      <xdr:nvSpPr>
        <xdr:cNvPr id="210" name="楕円 209"/>
        <xdr:cNvSpPr/>
      </xdr:nvSpPr>
      <xdr:spPr>
        <a:xfrm>
          <a:off x="2159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11" name="テキスト ボックス 210"/>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が影響し、類似団体を上回っている状況が続いている。一般会計において厳しい財政状況であるため、負担を減らすよう健全化に努める必要がある。しかし、国民健康保険特別会計等制度上必要となってくる経費を削減することは厳しいため、限られた中での精査は行うが、今後も一般会計への負担は生じ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142240</xdr:rowOff>
    </xdr:to>
    <xdr:cxnSp macro="">
      <xdr:nvCxnSpPr>
        <xdr:cNvPr id="246" name="直線コネクタ 245"/>
        <xdr:cNvCxnSpPr/>
      </xdr:nvCxnSpPr>
      <xdr:spPr>
        <a:xfrm>
          <a:off x="15671800" y="1006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119380</xdr:rowOff>
    </xdr:to>
    <xdr:cxnSp macro="">
      <xdr:nvCxnSpPr>
        <xdr:cNvPr id="249" name="直線コネクタ 248"/>
        <xdr:cNvCxnSpPr/>
      </xdr:nvCxnSpPr>
      <xdr:spPr>
        <a:xfrm>
          <a:off x="14782800" y="995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xdr:rowOff>
    </xdr:to>
    <xdr:cxnSp macro="">
      <xdr:nvCxnSpPr>
        <xdr:cNvPr id="252" name="直線コネクタ 251"/>
        <xdr:cNvCxnSpPr/>
      </xdr:nvCxnSpPr>
      <xdr:spPr>
        <a:xfrm>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27940</xdr:rowOff>
    </xdr:to>
    <xdr:cxnSp macro="">
      <xdr:nvCxnSpPr>
        <xdr:cNvPr id="255" name="直線コネクタ 254"/>
        <xdr:cNvCxnSpPr/>
      </xdr:nvCxnSpPr>
      <xdr:spPr>
        <a:xfrm flipV="1">
          <a:off x="13004800" y="991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5" name="楕円 264"/>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6"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7" name="楕円 266"/>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68" name="テキスト ボックス 267"/>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9" name="楕円 268"/>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0" name="テキスト ボックス 269"/>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3" name="楕円 272"/>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4" name="テキスト ボックス 273"/>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近年、類似団体平均を上回る状況が続いている。また、Ｈ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悪化した。主な要因としては、各一部事務組合に対する負担金及び補助金の増加が挙げられる。今後も、一部事務組合に対する負担金等は増加する可能性があるため、数値の適正化を図るためにも負担金等の見直し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85852</xdr:rowOff>
    </xdr:to>
    <xdr:cxnSp macro="">
      <xdr:nvCxnSpPr>
        <xdr:cNvPr id="304" name="直線コネクタ 303"/>
        <xdr:cNvCxnSpPr/>
      </xdr:nvCxnSpPr>
      <xdr:spPr>
        <a:xfrm>
          <a:off x="15671800" y="6564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49276</xdr:rowOff>
    </xdr:to>
    <xdr:cxnSp macro="">
      <xdr:nvCxnSpPr>
        <xdr:cNvPr id="307" name="直線コネクタ 306"/>
        <xdr:cNvCxnSpPr/>
      </xdr:nvCxnSpPr>
      <xdr:spPr>
        <a:xfrm>
          <a:off x="14782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17272</xdr:rowOff>
    </xdr:to>
    <xdr:cxnSp macro="">
      <xdr:nvCxnSpPr>
        <xdr:cNvPr id="310" name="直線コネクタ 309"/>
        <xdr:cNvCxnSpPr/>
      </xdr:nvCxnSpPr>
      <xdr:spPr>
        <a:xfrm>
          <a:off x="13893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129286</xdr:rowOff>
    </xdr:to>
    <xdr:cxnSp macro="">
      <xdr:nvCxnSpPr>
        <xdr:cNvPr id="313" name="直線コネクタ 312"/>
        <xdr:cNvCxnSpPr/>
      </xdr:nvCxnSpPr>
      <xdr:spPr>
        <a:xfrm>
          <a:off x="13004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3" name="楕円 322"/>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4"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5" name="楕円 324"/>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6" name="テキスト ボックス 325"/>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7" name="楕円 326"/>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8" name="テキスト ボックス 327"/>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9" name="楕円 328"/>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0" name="テキスト ボックス 329"/>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上回っている状況ではあるが、従前の数値と比べると適正な数値に近づいている傾向にはある。しかし、地方債及び公営企業債の負担は依然として非常に重たいものとなっている。今後も起債事業が見込まれているので、精査を行い財政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19231</xdr:rowOff>
    </xdr:to>
    <xdr:cxnSp macro="">
      <xdr:nvCxnSpPr>
        <xdr:cNvPr id="366" name="直線コネクタ 365"/>
        <xdr:cNvCxnSpPr/>
      </xdr:nvCxnSpPr>
      <xdr:spPr>
        <a:xfrm>
          <a:off x="3987800" y="13042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58420</xdr:rowOff>
    </xdr:to>
    <xdr:cxnSp macro="">
      <xdr:nvCxnSpPr>
        <xdr:cNvPr id="369" name="直線コネクタ 368"/>
        <xdr:cNvCxnSpPr/>
      </xdr:nvCxnSpPr>
      <xdr:spPr>
        <a:xfrm flipV="1">
          <a:off x="3098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58420</xdr:rowOff>
    </xdr:to>
    <xdr:cxnSp macro="">
      <xdr:nvCxnSpPr>
        <xdr:cNvPr id="372" name="直線コネクタ 371"/>
        <xdr:cNvCxnSpPr/>
      </xdr:nvCxnSpPr>
      <xdr:spPr>
        <a:xfrm>
          <a:off x="2209800" y="13075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77</xdr:row>
      <xdr:rowOff>43724</xdr:rowOff>
    </xdr:to>
    <xdr:cxnSp macro="">
      <xdr:nvCxnSpPr>
        <xdr:cNvPr id="375" name="直線コネクタ 374"/>
        <xdr:cNvCxnSpPr/>
      </xdr:nvCxnSpPr>
      <xdr:spPr>
        <a:xfrm flipV="1">
          <a:off x="1320800" y="1307555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5" name="楕円 384"/>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111958</xdr:rowOff>
    </xdr:from>
    <xdr:ext cx="762000" cy="259045"/>
    <xdr:sp macro="" textlink="">
      <xdr:nvSpPr>
        <xdr:cNvPr id="386" name="公債費該当値テキスト"/>
        <xdr:cNvSpPr txBox="1"/>
      </xdr:nvSpPr>
      <xdr:spPr>
        <a:xfrm>
          <a:off x="49149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8" name="テキスト ボックス 387"/>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9" name="楕円 38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90" name="テキスト ボックス 389"/>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1" name="楕円 390"/>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80934</xdr:rowOff>
    </xdr:from>
    <xdr:ext cx="762000" cy="259045"/>
    <xdr:sp macro="" textlink="">
      <xdr:nvSpPr>
        <xdr:cNvPr id="392" name="テキスト ボックス 391"/>
        <xdr:cNvSpPr txBox="1"/>
      </xdr:nvSpPr>
      <xdr:spPr>
        <a:xfrm>
          <a:off x="1828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164374</xdr:rowOff>
    </xdr:from>
    <xdr:to>
      <xdr:col>6</xdr:col>
      <xdr:colOff>171450</xdr:colOff>
      <xdr:row>77</xdr:row>
      <xdr:rowOff>94524</xdr:rowOff>
    </xdr:to>
    <xdr:sp macro="" textlink="">
      <xdr:nvSpPr>
        <xdr:cNvPr id="393" name="楕円 392"/>
        <xdr:cNvSpPr/>
      </xdr:nvSpPr>
      <xdr:spPr>
        <a:xfrm>
          <a:off x="1270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79301</xdr:rowOff>
    </xdr:from>
    <xdr:ext cx="762000" cy="259045"/>
    <xdr:sp macro="" textlink="">
      <xdr:nvSpPr>
        <xdr:cNvPr id="394" name="テキスト ボックス 393"/>
        <xdr:cNvSpPr txBox="1"/>
      </xdr:nvSpPr>
      <xdr:spPr>
        <a:xfrm>
          <a:off x="939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上回っている状況が続いている。依然としてこのような状況が続いているため、経常経費の削減、事務・事業の見直しを行い、類似団体平均を下回る水準で町財政を運営でき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158024</xdr:rowOff>
    </xdr:from>
    <xdr:to>
      <xdr:col>82</xdr:col>
      <xdr:colOff>107950</xdr:colOff>
      <xdr:row>79</xdr:row>
      <xdr:rowOff>161289</xdr:rowOff>
    </xdr:to>
    <xdr:cxnSp macro="">
      <xdr:nvCxnSpPr>
        <xdr:cNvPr id="429" name="直線コネクタ 428"/>
        <xdr:cNvCxnSpPr/>
      </xdr:nvCxnSpPr>
      <xdr:spPr>
        <a:xfrm>
          <a:off x="15671800" y="137025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66584</xdr:rowOff>
    </xdr:from>
    <xdr:to>
      <xdr:col>78</xdr:col>
      <xdr:colOff>69850</xdr:colOff>
      <xdr:row>79</xdr:row>
      <xdr:rowOff>158024</xdr:rowOff>
    </xdr:to>
    <xdr:cxnSp macro="">
      <xdr:nvCxnSpPr>
        <xdr:cNvPr id="432" name="直線コネクタ 431"/>
        <xdr:cNvCxnSpPr/>
      </xdr:nvCxnSpPr>
      <xdr:spPr>
        <a:xfrm>
          <a:off x="14782800" y="136111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169455</xdr:rowOff>
    </xdr:from>
    <xdr:to>
      <xdr:col>73</xdr:col>
      <xdr:colOff>180975</xdr:colOff>
      <xdr:row>79</xdr:row>
      <xdr:rowOff>66584</xdr:rowOff>
    </xdr:to>
    <xdr:cxnSp macro="">
      <xdr:nvCxnSpPr>
        <xdr:cNvPr id="435" name="直線コネクタ 434"/>
        <xdr:cNvCxnSpPr/>
      </xdr:nvCxnSpPr>
      <xdr:spPr>
        <a:xfrm>
          <a:off x="13893800" y="135425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169455</xdr:rowOff>
    </xdr:from>
    <xdr:to>
      <xdr:col>69</xdr:col>
      <xdr:colOff>92075</xdr:colOff>
      <xdr:row>79</xdr:row>
      <xdr:rowOff>43724</xdr:rowOff>
    </xdr:to>
    <xdr:cxnSp macro="">
      <xdr:nvCxnSpPr>
        <xdr:cNvPr id="438" name="直線コネクタ 437"/>
        <xdr:cNvCxnSpPr/>
      </xdr:nvCxnSpPr>
      <xdr:spPr>
        <a:xfrm flipV="1">
          <a:off x="13004800" y="135425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8" name="楕円 447"/>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9"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107224</xdr:rowOff>
    </xdr:from>
    <xdr:to>
      <xdr:col>78</xdr:col>
      <xdr:colOff>120650</xdr:colOff>
      <xdr:row>80</xdr:row>
      <xdr:rowOff>37374</xdr:rowOff>
    </xdr:to>
    <xdr:sp macro="" textlink="">
      <xdr:nvSpPr>
        <xdr:cNvPr id="450" name="楕円 449"/>
        <xdr:cNvSpPr/>
      </xdr:nvSpPr>
      <xdr:spPr>
        <a:xfrm>
          <a:off x="15621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22151</xdr:rowOff>
    </xdr:from>
    <xdr:ext cx="736600" cy="259045"/>
    <xdr:sp macro="" textlink="">
      <xdr:nvSpPr>
        <xdr:cNvPr id="451" name="テキスト ボックス 450"/>
        <xdr:cNvSpPr txBox="1"/>
      </xdr:nvSpPr>
      <xdr:spPr>
        <a:xfrm>
          <a:off x="15290800" y="1373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15784</xdr:rowOff>
    </xdr:from>
    <xdr:to>
      <xdr:col>74</xdr:col>
      <xdr:colOff>31750</xdr:colOff>
      <xdr:row>79</xdr:row>
      <xdr:rowOff>117384</xdr:rowOff>
    </xdr:to>
    <xdr:sp macro="" textlink="">
      <xdr:nvSpPr>
        <xdr:cNvPr id="452" name="楕円 451"/>
        <xdr:cNvSpPr/>
      </xdr:nvSpPr>
      <xdr:spPr>
        <a:xfrm>
          <a:off x="14732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102161</xdr:rowOff>
    </xdr:from>
    <xdr:ext cx="762000" cy="259045"/>
    <xdr:sp macro="" textlink="">
      <xdr:nvSpPr>
        <xdr:cNvPr id="453" name="テキスト ボックス 452"/>
        <xdr:cNvSpPr txBox="1"/>
      </xdr:nvSpPr>
      <xdr:spPr>
        <a:xfrm>
          <a:off x="14401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118655</xdr:rowOff>
    </xdr:from>
    <xdr:to>
      <xdr:col>69</xdr:col>
      <xdr:colOff>142875</xdr:colOff>
      <xdr:row>79</xdr:row>
      <xdr:rowOff>48805</xdr:rowOff>
    </xdr:to>
    <xdr:sp macro="" textlink="">
      <xdr:nvSpPr>
        <xdr:cNvPr id="454" name="楕円 453"/>
        <xdr:cNvSpPr/>
      </xdr:nvSpPr>
      <xdr:spPr>
        <a:xfrm>
          <a:off x="13843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33582</xdr:rowOff>
    </xdr:from>
    <xdr:ext cx="762000" cy="259045"/>
    <xdr:sp macro="" textlink="">
      <xdr:nvSpPr>
        <xdr:cNvPr id="455" name="テキスト ボックス 454"/>
        <xdr:cNvSpPr txBox="1"/>
      </xdr:nvSpPr>
      <xdr:spPr>
        <a:xfrm>
          <a:off x="13512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164374</xdr:rowOff>
    </xdr:from>
    <xdr:to>
      <xdr:col>65</xdr:col>
      <xdr:colOff>53975</xdr:colOff>
      <xdr:row>79</xdr:row>
      <xdr:rowOff>94524</xdr:rowOff>
    </xdr:to>
    <xdr:sp macro="" textlink="">
      <xdr:nvSpPr>
        <xdr:cNvPr id="456" name="楕円 455"/>
        <xdr:cNvSpPr/>
      </xdr:nvSpPr>
      <xdr:spPr>
        <a:xfrm>
          <a:off x="12954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79301</xdr:rowOff>
    </xdr:from>
    <xdr:ext cx="762000" cy="259045"/>
    <xdr:sp macro="" textlink="">
      <xdr:nvSpPr>
        <xdr:cNvPr id="457" name="テキスト ボックス 456"/>
        <xdr:cNvSpPr txBox="1"/>
      </xdr:nvSpPr>
      <xdr:spPr>
        <a:xfrm>
          <a:off x="12623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52726</xdr:rowOff>
    </xdr:from>
    <xdr:to>
      <xdr:col>29</xdr:col>
      <xdr:colOff>127000</xdr:colOff>
      <xdr:row>15</xdr:row>
      <xdr:rowOff>104683</xdr:rowOff>
    </xdr:to>
    <xdr:cxnSp macro="">
      <xdr:nvCxnSpPr>
        <xdr:cNvPr id="48" name="直線コネクタ 47"/>
        <xdr:cNvCxnSpPr/>
      </xdr:nvCxnSpPr>
      <xdr:spPr bwMode="auto">
        <a:xfrm flipV="1">
          <a:off x="5003800" y="2672101"/>
          <a:ext cx="647700" cy="5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104683</xdr:rowOff>
    </xdr:from>
    <xdr:to>
      <xdr:col>26</xdr:col>
      <xdr:colOff>50800</xdr:colOff>
      <xdr:row>15</xdr:row>
      <xdr:rowOff>150366</xdr:rowOff>
    </xdr:to>
    <xdr:cxnSp macro="">
      <xdr:nvCxnSpPr>
        <xdr:cNvPr id="51" name="直線コネクタ 50"/>
        <xdr:cNvCxnSpPr/>
      </xdr:nvCxnSpPr>
      <xdr:spPr bwMode="auto">
        <a:xfrm flipV="1">
          <a:off x="4305300" y="2724058"/>
          <a:ext cx="698500" cy="4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150366</xdr:rowOff>
    </xdr:from>
    <xdr:to>
      <xdr:col>22</xdr:col>
      <xdr:colOff>114300</xdr:colOff>
      <xdr:row>16</xdr:row>
      <xdr:rowOff>17860</xdr:rowOff>
    </xdr:to>
    <xdr:cxnSp macro="">
      <xdr:nvCxnSpPr>
        <xdr:cNvPr id="54" name="直線コネクタ 53"/>
        <xdr:cNvCxnSpPr/>
      </xdr:nvCxnSpPr>
      <xdr:spPr bwMode="auto">
        <a:xfrm flipV="1">
          <a:off x="3606800" y="276974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14852</xdr:rowOff>
    </xdr:from>
    <xdr:to>
      <xdr:col>18</xdr:col>
      <xdr:colOff>177800</xdr:colOff>
      <xdr:row>16</xdr:row>
      <xdr:rowOff>17860</xdr:rowOff>
    </xdr:to>
    <xdr:cxnSp macro="">
      <xdr:nvCxnSpPr>
        <xdr:cNvPr id="57" name="直線コネクタ 56"/>
        <xdr:cNvCxnSpPr/>
      </xdr:nvCxnSpPr>
      <xdr:spPr bwMode="auto">
        <a:xfrm>
          <a:off x="2908300" y="2805677"/>
          <a:ext cx="698500" cy="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1926</xdr:rowOff>
    </xdr:from>
    <xdr:to>
      <xdr:col>29</xdr:col>
      <xdr:colOff>177800</xdr:colOff>
      <xdr:row>15</xdr:row>
      <xdr:rowOff>103526</xdr:rowOff>
    </xdr:to>
    <xdr:sp macro="" textlink="">
      <xdr:nvSpPr>
        <xdr:cNvPr id="67" name="楕円 66"/>
        <xdr:cNvSpPr/>
      </xdr:nvSpPr>
      <xdr:spPr bwMode="auto">
        <a:xfrm>
          <a:off x="5600700" y="262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18453</xdr:rowOff>
    </xdr:from>
    <xdr:ext cx="762000" cy="259045"/>
    <xdr:sp macro="" textlink="">
      <xdr:nvSpPr>
        <xdr:cNvPr id="68" name="人口1人当たり決算額の推移該当値テキスト130"/>
        <xdr:cNvSpPr txBox="1"/>
      </xdr:nvSpPr>
      <xdr:spPr>
        <a:xfrm>
          <a:off x="5740400" y="246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53883</xdr:rowOff>
    </xdr:from>
    <xdr:to>
      <xdr:col>26</xdr:col>
      <xdr:colOff>101600</xdr:colOff>
      <xdr:row>15</xdr:row>
      <xdr:rowOff>155483</xdr:rowOff>
    </xdr:to>
    <xdr:sp macro="" textlink="">
      <xdr:nvSpPr>
        <xdr:cNvPr id="69" name="楕円 68"/>
        <xdr:cNvSpPr/>
      </xdr:nvSpPr>
      <xdr:spPr bwMode="auto">
        <a:xfrm>
          <a:off x="4953000" y="267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165660</xdr:rowOff>
    </xdr:from>
    <xdr:ext cx="736600" cy="259045"/>
    <xdr:sp macro="" textlink="">
      <xdr:nvSpPr>
        <xdr:cNvPr id="70" name="テキスト ボックス 69"/>
        <xdr:cNvSpPr txBox="1"/>
      </xdr:nvSpPr>
      <xdr:spPr>
        <a:xfrm>
          <a:off x="4622800" y="244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99566</xdr:rowOff>
    </xdr:from>
    <xdr:to>
      <xdr:col>22</xdr:col>
      <xdr:colOff>165100</xdr:colOff>
      <xdr:row>16</xdr:row>
      <xdr:rowOff>29716</xdr:rowOff>
    </xdr:to>
    <xdr:sp macro="" textlink="">
      <xdr:nvSpPr>
        <xdr:cNvPr id="71" name="楕円 70"/>
        <xdr:cNvSpPr/>
      </xdr:nvSpPr>
      <xdr:spPr bwMode="auto">
        <a:xfrm>
          <a:off x="4254500" y="271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39893</xdr:rowOff>
    </xdr:from>
    <xdr:ext cx="762000" cy="259045"/>
    <xdr:sp macro="" textlink="">
      <xdr:nvSpPr>
        <xdr:cNvPr id="72" name="テキスト ボックス 71"/>
        <xdr:cNvSpPr txBox="1"/>
      </xdr:nvSpPr>
      <xdr:spPr>
        <a:xfrm>
          <a:off x="3924300" y="248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138510</xdr:rowOff>
    </xdr:from>
    <xdr:to>
      <xdr:col>19</xdr:col>
      <xdr:colOff>38100</xdr:colOff>
      <xdr:row>16</xdr:row>
      <xdr:rowOff>68660</xdr:rowOff>
    </xdr:to>
    <xdr:sp macro="" textlink="">
      <xdr:nvSpPr>
        <xdr:cNvPr id="73" name="楕円 72"/>
        <xdr:cNvSpPr/>
      </xdr:nvSpPr>
      <xdr:spPr bwMode="auto">
        <a:xfrm>
          <a:off x="3556000" y="275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78837</xdr:rowOff>
    </xdr:from>
    <xdr:ext cx="762000" cy="259045"/>
    <xdr:sp macro="" textlink="">
      <xdr:nvSpPr>
        <xdr:cNvPr id="74" name="テキスト ボックス 73"/>
        <xdr:cNvSpPr txBox="1"/>
      </xdr:nvSpPr>
      <xdr:spPr>
        <a:xfrm>
          <a:off x="3225800" y="2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135502</xdr:rowOff>
    </xdr:from>
    <xdr:to>
      <xdr:col>15</xdr:col>
      <xdr:colOff>101600</xdr:colOff>
      <xdr:row>16</xdr:row>
      <xdr:rowOff>65652</xdr:rowOff>
    </xdr:to>
    <xdr:sp macro="" textlink="">
      <xdr:nvSpPr>
        <xdr:cNvPr id="75" name="楕円 74"/>
        <xdr:cNvSpPr/>
      </xdr:nvSpPr>
      <xdr:spPr bwMode="auto">
        <a:xfrm>
          <a:off x="2857500" y="2754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75829</xdr:rowOff>
    </xdr:from>
    <xdr:ext cx="762000" cy="259045"/>
    <xdr:sp macro="" textlink="">
      <xdr:nvSpPr>
        <xdr:cNvPr id="76" name="テキスト ボックス 75"/>
        <xdr:cNvSpPr txBox="1"/>
      </xdr:nvSpPr>
      <xdr:spPr>
        <a:xfrm>
          <a:off x="2527300" y="25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239052</xdr:rowOff>
    </xdr:from>
    <xdr:to>
      <xdr:col>29</xdr:col>
      <xdr:colOff>127000</xdr:colOff>
      <xdr:row>34</xdr:row>
      <xdr:rowOff>297002</xdr:rowOff>
    </xdr:to>
    <xdr:cxnSp macro="">
      <xdr:nvCxnSpPr>
        <xdr:cNvPr id="110" name="直線コネクタ 109"/>
        <xdr:cNvCxnSpPr/>
      </xdr:nvCxnSpPr>
      <xdr:spPr bwMode="auto">
        <a:xfrm flipV="1">
          <a:off x="5003800" y="6506502"/>
          <a:ext cx="6477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297002</xdr:rowOff>
    </xdr:from>
    <xdr:to>
      <xdr:col>26</xdr:col>
      <xdr:colOff>50800</xdr:colOff>
      <xdr:row>34</xdr:row>
      <xdr:rowOff>300965</xdr:rowOff>
    </xdr:to>
    <xdr:cxnSp macro="">
      <xdr:nvCxnSpPr>
        <xdr:cNvPr id="113" name="直線コネクタ 112"/>
        <xdr:cNvCxnSpPr/>
      </xdr:nvCxnSpPr>
      <xdr:spPr bwMode="auto">
        <a:xfrm flipV="1">
          <a:off x="4305300" y="6564452"/>
          <a:ext cx="698500" cy="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300965</xdr:rowOff>
    </xdr:from>
    <xdr:to>
      <xdr:col>22</xdr:col>
      <xdr:colOff>114300</xdr:colOff>
      <xdr:row>35</xdr:row>
      <xdr:rowOff>4890</xdr:rowOff>
    </xdr:to>
    <xdr:cxnSp macro="">
      <xdr:nvCxnSpPr>
        <xdr:cNvPr id="116" name="直線コネクタ 115"/>
        <xdr:cNvCxnSpPr/>
      </xdr:nvCxnSpPr>
      <xdr:spPr bwMode="auto">
        <a:xfrm flipV="1">
          <a:off x="3606800" y="6568415"/>
          <a:ext cx="698500" cy="4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251187</xdr:rowOff>
    </xdr:from>
    <xdr:to>
      <xdr:col>18</xdr:col>
      <xdr:colOff>177800</xdr:colOff>
      <xdr:row>35</xdr:row>
      <xdr:rowOff>4890</xdr:rowOff>
    </xdr:to>
    <xdr:cxnSp macro="">
      <xdr:nvCxnSpPr>
        <xdr:cNvPr id="119" name="直線コネクタ 118"/>
        <xdr:cNvCxnSpPr/>
      </xdr:nvCxnSpPr>
      <xdr:spPr bwMode="auto">
        <a:xfrm>
          <a:off x="2908300" y="6518637"/>
          <a:ext cx="698500" cy="9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188252</xdr:rowOff>
    </xdr:from>
    <xdr:to>
      <xdr:col>29</xdr:col>
      <xdr:colOff>177800</xdr:colOff>
      <xdr:row>34</xdr:row>
      <xdr:rowOff>289852</xdr:rowOff>
    </xdr:to>
    <xdr:sp macro="" textlink="">
      <xdr:nvSpPr>
        <xdr:cNvPr id="129" name="楕円 128"/>
        <xdr:cNvSpPr/>
      </xdr:nvSpPr>
      <xdr:spPr bwMode="auto">
        <a:xfrm>
          <a:off x="5600700" y="645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33329</xdr:rowOff>
    </xdr:from>
    <xdr:ext cx="762000" cy="259045"/>
    <xdr:sp macro="" textlink="">
      <xdr:nvSpPr>
        <xdr:cNvPr id="130" name="人口1人当たり決算額の推移該当値テキスト445"/>
        <xdr:cNvSpPr txBox="1"/>
      </xdr:nvSpPr>
      <xdr:spPr>
        <a:xfrm>
          <a:off x="5740400" y="63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246202</xdr:rowOff>
    </xdr:from>
    <xdr:to>
      <xdr:col>26</xdr:col>
      <xdr:colOff>101600</xdr:colOff>
      <xdr:row>35</xdr:row>
      <xdr:rowOff>4902</xdr:rowOff>
    </xdr:to>
    <xdr:sp macro="" textlink="">
      <xdr:nvSpPr>
        <xdr:cNvPr id="131" name="楕円 130"/>
        <xdr:cNvSpPr/>
      </xdr:nvSpPr>
      <xdr:spPr bwMode="auto">
        <a:xfrm>
          <a:off x="4953000" y="651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15079</xdr:rowOff>
    </xdr:from>
    <xdr:ext cx="736600" cy="259045"/>
    <xdr:sp macro="" textlink="">
      <xdr:nvSpPr>
        <xdr:cNvPr id="132" name="テキスト ボックス 131"/>
        <xdr:cNvSpPr txBox="1"/>
      </xdr:nvSpPr>
      <xdr:spPr>
        <a:xfrm>
          <a:off x="4622800" y="628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250165</xdr:rowOff>
    </xdr:from>
    <xdr:to>
      <xdr:col>22</xdr:col>
      <xdr:colOff>165100</xdr:colOff>
      <xdr:row>35</xdr:row>
      <xdr:rowOff>8865</xdr:rowOff>
    </xdr:to>
    <xdr:sp macro="" textlink="">
      <xdr:nvSpPr>
        <xdr:cNvPr id="133" name="楕円 132"/>
        <xdr:cNvSpPr/>
      </xdr:nvSpPr>
      <xdr:spPr bwMode="auto">
        <a:xfrm>
          <a:off x="4254500" y="651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19042</xdr:rowOff>
    </xdr:from>
    <xdr:ext cx="762000" cy="259045"/>
    <xdr:sp macro="" textlink="">
      <xdr:nvSpPr>
        <xdr:cNvPr id="134" name="テキスト ボックス 133"/>
        <xdr:cNvSpPr txBox="1"/>
      </xdr:nvSpPr>
      <xdr:spPr>
        <a:xfrm>
          <a:off x="3924300" y="628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296990</xdr:rowOff>
    </xdr:from>
    <xdr:to>
      <xdr:col>19</xdr:col>
      <xdr:colOff>38100</xdr:colOff>
      <xdr:row>35</xdr:row>
      <xdr:rowOff>55690</xdr:rowOff>
    </xdr:to>
    <xdr:sp macro="" textlink="">
      <xdr:nvSpPr>
        <xdr:cNvPr id="135" name="楕円 134"/>
        <xdr:cNvSpPr/>
      </xdr:nvSpPr>
      <xdr:spPr bwMode="auto">
        <a:xfrm>
          <a:off x="35560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65867</xdr:rowOff>
    </xdr:from>
    <xdr:ext cx="762000" cy="259045"/>
    <xdr:sp macro="" textlink="">
      <xdr:nvSpPr>
        <xdr:cNvPr id="136" name="テキスト ボックス 135"/>
        <xdr:cNvSpPr txBox="1"/>
      </xdr:nvSpPr>
      <xdr:spPr>
        <a:xfrm>
          <a:off x="3225800" y="63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200387</xdr:rowOff>
    </xdr:from>
    <xdr:to>
      <xdr:col>15</xdr:col>
      <xdr:colOff>101600</xdr:colOff>
      <xdr:row>34</xdr:row>
      <xdr:rowOff>301987</xdr:rowOff>
    </xdr:to>
    <xdr:sp macro="" textlink="">
      <xdr:nvSpPr>
        <xdr:cNvPr id="137" name="楕円 136"/>
        <xdr:cNvSpPr/>
      </xdr:nvSpPr>
      <xdr:spPr bwMode="auto">
        <a:xfrm>
          <a:off x="2857500" y="64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312164</xdr:rowOff>
    </xdr:from>
    <xdr:ext cx="762000" cy="259045"/>
    <xdr:sp macro="" textlink="">
      <xdr:nvSpPr>
        <xdr:cNvPr id="138" name="テキスト ボックス 137"/>
        <xdr:cNvSpPr txBox="1"/>
      </xdr:nvSpPr>
      <xdr:spPr>
        <a:xfrm>
          <a:off x="2527300" y="623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103734</xdr:rowOff>
    </xdr:from>
    <xdr:to>
      <xdr:col>24</xdr:col>
      <xdr:colOff>63500</xdr:colOff>
      <xdr:row>35</xdr:row>
      <xdr:rowOff>119149</xdr:rowOff>
    </xdr:to>
    <xdr:cxnSp macro="">
      <xdr:nvCxnSpPr>
        <xdr:cNvPr id="61" name="直線コネクタ 60"/>
        <xdr:cNvCxnSpPr/>
      </xdr:nvCxnSpPr>
      <xdr:spPr>
        <a:xfrm>
          <a:off x="3797300" y="6104484"/>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103734</xdr:rowOff>
    </xdr:from>
    <xdr:to>
      <xdr:col>19</xdr:col>
      <xdr:colOff>177800</xdr:colOff>
      <xdr:row>35</xdr:row>
      <xdr:rowOff>143114</xdr:rowOff>
    </xdr:to>
    <xdr:cxnSp macro="">
      <xdr:nvCxnSpPr>
        <xdr:cNvPr id="64" name="直線コネクタ 63"/>
        <xdr:cNvCxnSpPr/>
      </xdr:nvCxnSpPr>
      <xdr:spPr>
        <a:xfrm flipV="1">
          <a:off x="2908300" y="6104484"/>
          <a:ext cx="889000" cy="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109091</xdr:rowOff>
    </xdr:from>
    <xdr:to>
      <xdr:col>15</xdr:col>
      <xdr:colOff>50800</xdr:colOff>
      <xdr:row>35</xdr:row>
      <xdr:rowOff>143114</xdr:rowOff>
    </xdr:to>
    <xdr:cxnSp macro="">
      <xdr:nvCxnSpPr>
        <xdr:cNvPr id="67" name="直線コネクタ 66"/>
        <xdr:cNvCxnSpPr/>
      </xdr:nvCxnSpPr>
      <xdr:spPr>
        <a:xfrm>
          <a:off x="2019300" y="6109841"/>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109091</xdr:rowOff>
    </xdr:from>
    <xdr:to>
      <xdr:col>10</xdr:col>
      <xdr:colOff>114300</xdr:colOff>
      <xdr:row>35</xdr:row>
      <xdr:rowOff>110439</xdr:rowOff>
    </xdr:to>
    <xdr:cxnSp macro="">
      <xdr:nvCxnSpPr>
        <xdr:cNvPr id="70" name="直線コネクタ 69"/>
        <xdr:cNvCxnSpPr/>
      </xdr:nvCxnSpPr>
      <xdr:spPr>
        <a:xfrm flipV="1">
          <a:off x="1130300" y="6109841"/>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68349</xdr:rowOff>
    </xdr:from>
    <xdr:to>
      <xdr:col>24</xdr:col>
      <xdr:colOff>114300</xdr:colOff>
      <xdr:row>35</xdr:row>
      <xdr:rowOff>169949</xdr:rowOff>
    </xdr:to>
    <xdr:sp macro="" textlink="">
      <xdr:nvSpPr>
        <xdr:cNvPr id="80" name="楕円 79"/>
        <xdr:cNvSpPr/>
      </xdr:nvSpPr>
      <xdr:spPr>
        <a:xfrm>
          <a:off x="45847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91226</xdr:rowOff>
    </xdr:from>
    <xdr:ext cx="599010" cy="259045"/>
    <xdr:sp macro="" textlink="">
      <xdr:nvSpPr>
        <xdr:cNvPr id="81" name="人件費該当値テキスト"/>
        <xdr:cNvSpPr txBox="1"/>
      </xdr:nvSpPr>
      <xdr:spPr>
        <a:xfrm>
          <a:off x="4686300" y="592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52934</xdr:rowOff>
    </xdr:from>
    <xdr:to>
      <xdr:col>20</xdr:col>
      <xdr:colOff>38100</xdr:colOff>
      <xdr:row>35</xdr:row>
      <xdr:rowOff>154534</xdr:rowOff>
    </xdr:to>
    <xdr:sp macro="" textlink="">
      <xdr:nvSpPr>
        <xdr:cNvPr id="82" name="楕円 81"/>
        <xdr:cNvSpPr/>
      </xdr:nvSpPr>
      <xdr:spPr>
        <a:xfrm>
          <a:off x="3746500" y="6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171061</xdr:rowOff>
    </xdr:from>
    <xdr:ext cx="599010" cy="259045"/>
    <xdr:sp macro="" textlink="">
      <xdr:nvSpPr>
        <xdr:cNvPr id="83" name="テキスト ボックス 82"/>
        <xdr:cNvSpPr txBox="1"/>
      </xdr:nvSpPr>
      <xdr:spPr>
        <a:xfrm>
          <a:off x="3497795" y="58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92314</xdr:rowOff>
    </xdr:from>
    <xdr:to>
      <xdr:col>15</xdr:col>
      <xdr:colOff>101600</xdr:colOff>
      <xdr:row>36</xdr:row>
      <xdr:rowOff>22464</xdr:rowOff>
    </xdr:to>
    <xdr:sp macro="" textlink="">
      <xdr:nvSpPr>
        <xdr:cNvPr id="84" name="楕円 83"/>
        <xdr:cNvSpPr/>
      </xdr:nvSpPr>
      <xdr:spPr>
        <a:xfrm>
          <a:off x="2857500" y="6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38991</xdr:rowOff>
    </xdr:from>
    <xdr:ext cx="599010" cy="259045"/>
    <xdr:sp macro="" textlink="">
      <xdr:nvSpPr>
        <xdr:cNvPr id="85" name="テキスト ボックス 84"/>
        <xdr:cNvSpPr txBox="1"/>
      </xdr:nvSpPr>
      <xdr:spPr>
        <a:xfrm>
          <a:off x="2608795" y="58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58291</xdr:rowOff>
    </xdr:from>
    <xdr:to>
      <xdr:col>10</xdr:col>
      <xdr:colOff>165100</xdr:colOff>
      <xdr:row>35</xdr:row>
      <xdr:rowOff>159891</xdr:rowOff>
    </xdr:to>
    <xdr:sp macro="" textlink="">
      <xdr:nvSpPr>
        <xdr:cNvPr id="86" name="楕円 85"/>
        <xdr:cNvSpPr/>
      </xdr:nvSpPr>
      <xdr:spPr>
        <a:xfrm>
          <a:off x="1968500" y="60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4968</xdr:rowOff>
    </xdr:from>
    <xdr:ext cx="599010" cy="259045"/>
    <xdr:sp macro="" textlink="">
      <xdr:nvSpPr>
        <xdr:cNvPr id="87" name="テキスト ボックス 86"/>
        <xdr:cNvSpPr txBox="1"/>
      </xdr:nvSpPr>
      <xdr:spPr>
        <a:xfrm>
          <a:off x="1719795" y="583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59639</xdr:rowOff>
    </xdr:from>
    <xdr:to>
      <xdr:col>6</xdr:col>
      <xdr:colOff>38100</xdr:colOff>
      <xdr:row>35</xdr:row>
      <xdr:rowOff>161239</xdr:rowOff>
    </xdr:to>
    <xdr:sp macro="" textlink="">
      <xdr:nvSpPr>
        <xdr:cNvPr id="88" name="楕円 87"/>
        <xdr:cNvSpPr/>
      </xdr:nvSpPr>
      <xdr:spPr>
        <a:xfrm>
          <a:off x="1079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6316</xdr:rowOff>
    </xdr:from>
    <xdr:ext cx="599010" cy="259045"/>
    <xdr:sp macro="" textlink="">
      <xdr:nvSpPr>
        <xdr:cNvPr id="89" name="テキスト ボックス 88"/>
        <xdr:cNvSpPr txBox="1"/>
      </xdr:nvSpPr>
      <xdr:spPr>
        <a:xfrm>
          <a:off x="830795" y="583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161413</xdr:rowOff>
    </xdr:from>
    <xdr:to>
      <xdr:col>24</xdr:col>
      <xdr:colOff>63500</xdr:colOff>
      <xdr:row>56</xdr:row>
      <xdr:rowOff>14400</xdr:rowOff>
    </xdr:to>
    <xdr:cxnSp macro="">
      <xdr:nvCxnSpPr>
        <xdr:cNvPr id="116" name="直線コネクタ 115"/>
        <xdr:cNvCxnSpPr/>
      </xdr:nvCxnSpPr>
      <xdr:spPr>
        <a:xfrm>
          <a:off x="3797300" y="9591163"/>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161413</xdr:rowOff>
    </xdr:from>
    <xdr:to>
      <xdr:col>19</xdr:col>
      <xdr:colOff>177800</xdr:colOff>
      <xdr:row>56</xdr:row>
      <xdr:rowOff>20417</xdr:rowOff>
    </xdr:to>
    <xdr:cxnSp macro="">
      <xdr:nvCxnSpPr>
        <xdr:cNvPr id="119" name="直線コネクタ 118"/>
        <xdr:cNvCxnSpPr/>
      </xdr:nvCxnSpPr>
      <xdr:spPr>
        <a:xfrm flipV="1">
          <a:off x="2908300" y="9591163"/>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20417</xdr:rowOff>
    </xdr:from>
    <xdr:to>
      <xdr:col>15</xdr:col>
      <xdr:colOff>50800</xdr:colOff>
      <xdr:row>56</xdr:row>
      <xdr:rowOff>33341</xdr:rowOff>
    </xdr:to>
    <xdr:cxnSp macro="">
      <xdr:nvCxnSpPr>
        <xdr:cNvPr id="122" name="直線コネクタ 121"/>
        <xdr:cNvCxnSpPr/>
      </xdr:nvCxnSpPr>
      <xdr:spPr>
        <a:xfrm flipV="1">
          <a:off x="2019300" y="9621617"/>
          <a:ext cx="8890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33341</xdr:rowOff>
    </xdr:from>
    <xdr:to>
      <xdr:col>10</xdr:col>
      <xdr:colOff>114300</xdr:colOff>
      <xdr:row>56</xdr:row>
      <xdr:rowOff>53161</xdr:rowOff>
    </xdr:to>
    <xdr:cxnSp macro="">
      <xdr:nvCxnSpPr>
        <xdr:cNvPr id="125" name="直線コネクタ 124"/>
        <xdr:cNvCxnSpPr/>
      </xdr:nvCxnSpPr>
      <xdr:spPr>
        <a:xfrm flipV="1">
          <a:off x="1130300" y="9634541"/>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135050</xdr:rowOff>
    </xdr:from>
    <xdr:to>
      <xdr:col>24</xdr:col>
      <xdr:colOff>114300</xdr:colOff>
      <xdr:row>56</xdr:row>
      <xdr:rowOff>65200</xdr:rowOff>
    </xdr:to>
    <xdr:sp macro="" textlink="">
      <xdr:nvSpPr>
        <xdr:cNvPr id="135" name="楕円 134"/>
        <xdr:cNvSpPr/>
      </xdr:nvSpPr>
      <xdr:spPr>
        <a:xfrm>
          <a:off x="4584700" y="95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113477</xdr:rowOff>
    </xdr:from>
    <xdr:ext cx="599010" cy="259045"/>
    <xdr:sp macro="" textlink="">
      <xdr:nvSpPr>
        <xdr:cNvPr id="136" name="物件費該当値テキスト"/>
        <xdr:cNvSpPr txBox="1"/>
      </xdr:nvSpPr>
      <xdr:spPr>
        <a:xfrm>
          <a:off x="4686300" y="9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110613</xdr:rowOff>
    </xdr:from>
    <xdr:to>
      <xdr:col>20</xdr:col>
      <xdr:colOff>38100</xdr:colOff>
      <xdr:row>56</xdr:row>
      <xdr:rowOff>40763</xdr:rowOff>
    </xdr:to>
    <xdr:sp macro="" textlink="">
      <xdr:nvSpPr>
        <xdr:cNvPr id="137" name="楕円 136"/>
        <xdr:cNvSpPr/>
      </xdr:nvSpPr>
      <xdr:spPr>
        <a:xfrm>
          <a:off x="3746500" y="95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31890</xdr:rowOff>
    </xdr:from>
    <xdr:ext cx="599010" cy="259045"/>
    <xdr:sp macro="" textlink="">
      <xdr:nvSpPr>
        <xdr:cNvPr id="138" name="テキスト ボックス 137"/>
        <xdr:cNvSpPr txBox="1"/>
      </xdr:nvSpPr>
      <xdr:spPr>
        <a:xfrm>
          <a:off x="3497795" y="963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141067</xdr:rowOff>
    </xdr:from>
    <xdr:to>
      <xdr:col>15</xdr:col>
      <xdr:colOff>101600</xdr:colOff>
      <xdr:row>56</xdr:row>
      <xdr:rowOff>71217</xdr:rowOff>
    </xdr:to>
    <xdr:sp macro="" textlink="">
      <xdr:nvSpPr>
        <xdr:cNvPr id="139" name="楕円 138"/>
        <xdr:cNvSpPr/>
      </xdr:nvSpPr>
      <xdr:spPr>
        <a:xfrm>
          <a:off x="2857500" y="95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62344</xdr:rowOff>
    </xdr:from>
    <xdr:ext cx="599010" cy="259045"/>
    <xdr:sp macro="" textlink="">
      <xdr:nvSpPr>
        <xdr:cNvPr id="140" name="テキスト ボックス 139"/>
        <xdr:cNvSpPr txBox="1"/>
      </xdr:nvSpPr>
      <xdr:spPr>
        <a:xfrm>
          <a:off x="2608795" y="966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153991</xdr:rowOff>
    </xdr:from>
    <xdr:to>
      <xdr:col>10</xdr:col>
      <xdr:colOff>165100</xdr:colOff>
      <xdr:row>56</xdr:row>
      <xdr:rowOff>84141</xdr:rowOff>
    </xdr:to>
    <xdr:sp macro="" textlink="">
      <xdr:nvSpPr>
        <xdr:cNvPr id="141" name="楕円 140"/>
        <xdr:cNvSpPr/>
      </xdr:nvSpPr>
      <xdr:spPr>
        <a:xfrm>
          <a:off x="1968500" y="95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75268</xdr:rowOff>
    </xdr:from>
    <xdr:ext cx="534377" cy="259045"/>
    <xdr:sp macro="" textlink="">
      <xdr:nvSpPr>
        <xdr:cNvPr id="142" name="テキスト ボックス 141"/>
        <xdr:cNvSpPr txBox="1"/>
      </xdr:nvSpPr>
      <xdr:spPr>
        <a:xfrm>
          <a:off x="1752111" y="96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2361</xdr:rowOff>
    </xdr:from>
    <xdr:to>
      <xdr:col>6</xdr:col>
      <xdr:colOff>38100</xdr:colOff>
      <xdr:row>56</xdr:row>
      <xdr:rowOff>103961</xdr:rowOff>
    </xdr:to>
    <xdr:sp macro="" textlink="">
      <xdr:nvSpPr>
        <xdr:cNvPr id="143" name="楕円 142"/>
        <xdr:cNvSpPr/>
      </xdr:nvSpPr>
      <xdr:spPr>
        <a:xfrm>
          <a:off x="1079500" y="9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95088</xdr:rowOff>
    </xdr:from>
    <xdr:ext cx="534377" cy="259045"/>
    <xdr:sp macro="" textlink="">
      <xdr:nvSpPr>
        <xdr:cNvPr id="144" name="テキスト ボックス 143"/>
        <xdr:cNvSpPr txBox="1"/>
      </xdr:nvSpPr>
      <xdr:spPr>
        <a:xfrm>
          <a:off x="863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160274</xdr:rowOff>
    </xdr:from>
    <xdr:to>
      <xdr:col>24</xdr:col>
      <xdr:colOff>63500</xdr:colOff>
      <xdr:row>77</xdr:row>
      <xdr:rowOff>63142</xdr:rowOff>
    </xdr:to>
    <xdr:cxnSp macro="">
      <xdr:nvCxnSpPr>
        <xdr:cNvPr id="171" name="直線コネクタ 170"/>
        <xdr:cNvCxnSpPr/>
      </xdr:nvCxnSpPr>
      <xdr:spPr>
        <a:xfrm flipV="1">
          <a:off x="3797300" y="13190474"/>
          <a:ext cx="838200" cy="7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63142</xdr:rowOff>
    </xdr:from>
    <xdr:to>
      <xdr:col>19</xdr:col>
      <xdr:colOff>177800</xdr:colOff>
      <xdr:row>77</xdr:row>
      <xdr:rowOff>104998</xdr:rowOff>
    </xdr:to>
    <xdr:cxnSp macro="">
      <xdr:nvCxnSpPr>
        <xdr:cNvPr id="174" name="直線コネクタ 173"/>
        <xdr:cNvCxnSpPr/>
      </xdr:nvCxnSpPr>
      <xdr:spPr>
        <a:xfrm flipV="1">
          <a:off x="2908300" y="13264792"/>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65839</xdr:rowOff>
    </xdr:from>
    <xdr:to>
      <xdr:col>15</xdr:col>
      <xdr:colOff>50800</xdr:colOff>
      <xdr:row>77</xdr:row>
      <xdr:rowOff>104998</xdr:rowOff>
    </xdr:to>
    <xdr:cxnSp macro="">
      <xdr:nvCxnSpPr>
        <xdr:cNvPr id="177" name="直線コネクタ 176"/>
        <xdr:cNvCxnSpPr/>
      </xdr:nvCxnSpPr>
      <xdr:spPr>
        <a:xfrm>
          <a:off x="2019300" y="13267489"/>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65839</xdr:rowOff>
    </xdr:from>
    <xdr:to>
      <xdr:col>10</xdr:col>
      <xdr:colOff>114300</xdr:colOff>
      <xdr:row>78</xdr:row>
      <xdr:rowOff>26132</xdr:rowOff>
    </xdr:to>
    <xdr:cxnSp macro="">
      <xdr:nvCxnSpPr>
        <xdr:cNvPr id="180" name="直線コネクタ 179"/>
        <xdr:cNvCxnSpPr/>
      </xdr:nvCxnSpPr>
      <xdr:spPr>
        <a:xfrm flipV="1">
          <a:off x="1130300" y="13267489"/>
          <a:ext cx="889000" cy="1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109474</xdr:rowOff>
    </xdr:from>
    <xdr:to>
      <xdr:col>24</xdr:col>
      <xdr:colOff>114300</xdr:colOff>
      <xdr:row>77</xdr:row>
      <xdr:rowOff>39624</xdr:rowOff>
    </xdr:to>
    <xdr:sp macro="" textlink="">
      <xdr:nvSpPr>
        <xdr:cNvPr id="190" name="楕円 189"/>
        <xdr:cNvSpPr/>
      </xdr:nvSpPr>
      <xdr:spPr>
        <a:xfrm>
          <a:off x="45847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132351</xdr:rowOff>
    </xdr:from>
    <xdr:ext cx="534377" cy="259045"/>
    <xdr:sp macro="" textlink="">
      <xdr:nvSpPr>
        <xdr:cNvPr id="191" name="維持補修費該当値テキスト"/>
        <xdr:cNvSpPr txBox="1"/>
      </xdr:nvSpPr>
      <xdr:spPr>
        <a:xfrm>
          <a:off x="4686300" y="129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12342</xdr:rowOff>
    </xdr:from>
    <xdr:to>
      <xdr:col>20</xdr:col>
      <xdr:colOff>38100</xdr:colOff>
      <xdr:row>77</xdr:row>
      <xdr:rowOff>113942</xdr:rowOff>
    </xdr:to>
    <xdr:sp macro="" textlink="">
      <xdr:nvSpPr>
        <xdr:cNvPr id="192" name="楕円 191"/>
        <xdr:cNvSpPr/>
      </xdr:nvSpPr>
      <xdr:spPr>
        <a:xfrm>
          <a:off x="3746500" y="132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130469</xdr:rowOff>
    </xdr:from>
    <xdr:ext cx="534377" cy="259045"/>
    <xdr:sp macro="" textlink="">
      <xdr:nvSpPr>
        <xdr:cNvPr id="193" name="テキスト ボックス 192"/>
        <xdr:cNvSpPr txBox="1"/>
      </xdr:nvSpPr>
      <xdr:spPr>
        <a:xfrm>
          <a:off x="3530111" y="129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54198</xdr:rowOff>
    </xdr:from>
    <xdr:to>
      <xdr:col>15</xdr:col>
      <xdr:colOff>101600</xdr:colOff>
      <xdr:row>77</xdr:row>
      <xdr:rowOff>155798</xdr:rowOff>
    </xdr:to>
    <xdr:sp macro="" textlink="">
      <xdr:nvSpPr>
        <xdr:cNvPr id="194" name="楕円 193"/>
        <xdr:cNvSpPr/>
      </xdr:nvSpPr>
      <xdr:spPr>
        <a:xfrm>
          <a:off x="2857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146925</xdr:rowOff>
    </xdr:from>
    <xdr:ext cx="469744" cy="259045"/>
    <xdr:sp macro="" textlink="">
      <xdr:nvSpPr>
        <xdr:cNvPr id="195" name="テキスト ボックス 194"/>
        <xdr:cNvSpPr txBox="1"/>
      </xdr:nvSpPr>
      <xdr:spPr>
        <a:xfrm>
          <a:off x="2673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15039</xdr:rowOff>
    </xdr:from>
    <xdr:to>
      <xdr:col>10</xdr:col>
      <xdr:colOff>165100</xdr:colOff>
      <xdr:row>77</xdr:row>
      <xdr:rowOff>116639</xdr:rowOff>
    </xdr:to>
    <xdr:sp macro="" textlink="">
      <xdr:nvSpPr>
        <xdr:cNvPr id="196" name="楕円 195"/>
        <xdr:cNvSpPr/>
      </xdr:nvSpPr>
      <xdr:spPr>
        <a:xfrm>
          <a:off x="1968500" y="132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133166</xdr:rowOff>
    </xdr:from>
    <xdr:ext cx="534377" cy="259045"/>
    <xdr:sp macro="" textlink="">
      <xdr:nvSpPr>
        <xdr:cNvPr id="197" name="テキスト ボックス 196"/>
        <xdr:cNvSpPr txBox="1"/>
      </xdr:nvSpPr>
      <xdr:spPr>
        <a:xfrm>
          <a:off x="1752111" y="1299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146782</xdr:rowOff>
    </xdr:from>
    <xdr:to>
      <xdr:col>6</xdr:col>
      <xdr:colOff>38100</xdr:colOff>
      <xdr:row>78</xdr:row>
      <xdr:rowOff>76932</xdr:rowOff>
    </xdr:to>
    <xdr:sp macro="" textlink="">
      <xdr:nvSpPr>
        <xdr:cNvPr id="198" name="楕円 197"/>
        <xdr:cNvSpPr/>
      </xdr:nvSpPr>
      <xdr:spPr>
        <a:xfrm>
          <a:off x="1079500" y="133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68059</xdr:rowOff>
    </xdr:from>
    <xdr:ext cx="469744" cy="259045"/>
    <xdr:sp macro="" textlink="">
      <xdr:nvSpPr>
        <xdr:cNvPr id="199" name="テキスト ボックス 198"/>
        <xdr:cNvSpPr txBox="1"/>
      </xdr:nvSpPr>
      <xdr:spPr>
        <a:xfrm>
          <a:off x="895428" y="1344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131094</xdr:rowOff>
    </xdr:from>
    <xdr:to>
      <xdr:col>24</xdr:col>
      <xdr:colOff>63500</xdr:colOff>
      <xdr:row>97</xdr:row>
      <xdr:rowOff>152436</xdr:rowOff>
    </xdr:to>
    <xdr:cxnSp macro="">
      <xdr:nvCxnSpPr>
        <xdr:cNvPr id="231" name="直線コネクタ 230"/>
        <xdr:cNvCxnSpPr/>
      </xdr:nvCxnSpPr>
      <xdr:spPr>
        <a:xfrm>
          <a:off x="3797300" y="16761744"/>
          <a:ext cx="838200" cy="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131094</xdr:rowOff>
    </xdr:from>
    <xdr:to>
      <xdr:col>19</xdr:col>
      <xdr:colOff>177800</xdr:colOff>
      <xdr:row>97</xdr:row>
      <xdr:rowOff>160144</xdr:rowOff>
    </xdr:to>
    <xdr:cxnSp macro="">
      <xdr:nvCxnSpPr>
        <xdr:cNvPr id="234" name="直線コネクタ 233"/>
        <xdr:cNvCxnSpPr/>
      </xdr:nvCxnSpPr>
      <xdr:spPr>
        <a:xfrm flipV="1">
          <a:off x="2908300" y="16761744"/>
          <a:ext cx="889000" cy="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160144</xdr:rowOff>
    </xdr:from>
    <xdr:to>
      <xdr:col>15</xdr:col>
      <xdr:colOff>50800</xdr:colOff>
      <xdr:row>98</xdr:row>
      <xdr:rowOff>101784</xdr:rowOff>
    </xdr:to>
    <xdr:cxnSp macro="">
      <xdr:nvCxnSpPr>
        <xdr:cNvPr id="237" name="直線コネクタ 236"/>
        <xdr:cNvCxnSpPr/>
      </xdr:nvCxnSpPr>
      <xdr:spPr>
        <a:xfrm flipV="1">
          <a:off x="2019300" y="16790794"/>
          <a:ext cx="8890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101784</xdr:rowOff>
    </xdr:from>
    <xdr:to>
      <xdr:col>10</xdr:col>
      <xdr:colOff>114300</xdr:colOff>
      <xdr:row>98</xdr:row>
      <xdr:rowOff>122980</xdr:rowOff>
    </xdr:to>
    <xdr:cxnSp macro="">
      <xdr:nvCxnSpPr>
        <xdr:cNvPr id="240" name="直線コネクタ 239"/>
        <xdr:cNvCxnSpPr/>
      </xdr:nvCxnSpPr>
      <xdr:spPr>
        <a:xfrm flipV="1">
          <a:off x="1130300" y="16903884"/>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101636</xdr:rowOff>
    </xdr:from>
    <xdr:to>
      <xdr:col>24</xdr:col>
      <xdr:colOff>114300</xdr:colOff>
      <xdr:row>98</xdr:row>
      <xdr:rowOff>31786</xdr:rowOff>
    </xdr:to>
    <xdr:sp macro="" textlink="">
      <xdr:nvSpPr>
        <xdr:cNvPr id="250" name="楕円 249"/>
        <xdr:cNvSpPr/>
      </xdr:nvSpPr>
      <xdr:spPr>
        <a:xfrm>
          <a:off x="4584700" y="167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80063</xdr:rowOff>
    </xdr:from>
    <xdr:ext cx="534377" cy="259045"/>
    <xdr:sp macro="" textlink="">
      <xdr:nvSpPr>
        <xdr:cNvPr id="251" name="扶助費該当値テキスト"/>
        <xdr:cNvSpPr txBox="1"/>
      </xdr:nvSpPr>
      <xdr:spPr>
        <a:xfrm>
          <a:off x="4686300" y="167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80294</xdr:rowOff>
    </xdr:from>
    <xdr:to>
      <xdr:col>20</xdr:col>
      <xdr:colOff>38100</xdr:colOff>
      <xdr:row>98</xdr:row>
      <xdr:rowOff>10444</xdr:rowOff>
    </xdr:to>
    <xdr:sp macro="" textlink="">
      <xdr:nvSpPr>
        <xdr:cNvPr id="252" name="楕円 251"/>
        <xdr:cNvSpPr/>
      </xdr:nvSpPr>
      <xdr:spPr>
        <a:xfrm>
          <a:off x="3746500" y="167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1571</xdr:rowOff>
    </xdr:from>
    <xdr:ext cx="534377" cy="259045"/>
    <xdr:sp macro="" textlink="">
      <xdr:nvSpPr>
        <xdr:cNvPr id="253" name="テキスト ボックス 252"/>
        <xdr:cNvSpPr txBox="1"/>
      </xdr:nvSpPr>
      <xdr:spPr>
        <a:xfrm>
          <a:off x="3530111" y="16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109344</xdr:rowOff>
    </xdr:from>
    <xdr:to>
      <xdr:col>15</xdr:col>
      <xdr:colOff>101600</xdr:colOff>
      <xdr:row>98</xdr:row>
      <xdr:rowOff>39494</xdr:rowOff>
    </xdr:to>
    <xdr:sp macro="" textlink="">
      <xdr:nvSpPr>
        <xdr:cNvPr id="254" name="楕円 253"/>
        <xdr:cNvSpPr/>
      </xdr:nvSpPr>
      <xdr:spPr>
        <a:xfrm>
          <a:off x="28575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30621</xdr:rowOff>
    </xdr:from>
    <xdr:ext cx="534377" cy="259045"/>
    <xdr:sp macro="" textlink="">
      <xdr:nvSpPr>
        <xdr:cNvPr id="255" name="テキスト ボックス 254"/>
        <xdr:cNvSpPr txBox="1"/>
      </xdr:nvSpPr>
      <xdr:spPr>
        <a:xfrm>
          <a:off x="2641111" y="168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50984</xdr:rowOff>
    </xdr:from>
    <xdr:to>
      <xdr:col>10</xdr:col>
      <xdr:colOff>165100</xdr:colOff>
      <xdr:row>98</xdr:row>
      <xdr:rowOff>152584</xdr:rowOff>
    </xdr:to>
    <xdr:sp macro="" textlink="">
      <xdr:nvSpPr>
        <xdr:cNvPr id="256" name="楕円 255"/>
        <xdr:cNvSpPr/>
      </xdr:nvSpPr>
      <xdr:spPr>
        <a:xfrm>
          <a:off x="1968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143711</xdr:rowOff>
    </xdr:from>
    <xdr:ext cx="534377" cy="259045"/>
    <xdr:sp macro="" textlink="">
      <xdr:nvSpPr>
        <xdr:cNvPr id="257" name="テキスト ボックス 256"/>
        <xdr:cNvSpPr txBox="1"/>
      </xdr:nvSpPr>
      <xdr:spPr>
        <a:xfrm>
          <a:off x="1752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72180</xdr:rowOff>
    </xdr:from>
    <xdr:to>
      <xdr:col>6</xdr:col>
      <xdr:colOff>38100</xdr:colOff>
      <xdr:row>99</xdr:row>
      <xdr:rowOff>2330</xdr:rowOff>
    </xdr:to>
    <xdr:sp macro="" textlink="">
      <xdr:nvSpPr>
        <xdr:cNvPr id="258" name="楕円 257"/>
        <xdr:cNvSpPr/>
      </xdr:nvSpPr>
      <xdr:spPr>
        <a:xfrm>
          <a:off x="1079500" y="168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164907</xdr:rowOff>
    </xdr:from>
    <xdr:ext cx="534377" cy="259045"/>
    <xdr:sp macro="" textlink="">
      <xdr:nvSpPr>
        <xdr:cNvPr id="259" name="テキスト ボックス 258"/>
        <xdr:cNvSpPr txBox="1"/>
      </xdr:nvSpPr>
      <xdr:spPr>
        <a:xfrm>
          <a:off x="863111" y="1696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56737</xdr:rowOff>
    </xdr:from>
    <xdr:to>
      <xdr:col>55</xdr:col>
      <xdr:colOff>0</xdr:colOff>
      <xdr:row>36</xdr:row>
      <xdr:rowOff>97478</xdr:rowOff>
    </xdr:to>
    <xdr:cxnSp macro="">
      <xdr:nvCxnSpPr>
        <xdr:cNvPr id="288" name="直線コネクタ 287"/>
        <xdr:cNvCxnSpPr/>
      </xdr:nvCxnSpPr>
      <xdr:spPr>
        <a:xfrm flipV="1">
          <a:off x="9639300" y="6228937"/>
          <a:ext cx="838200" cy="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20531</xdr:rowOff>
    </xdr:from>
    <xdr:to>
      <xdr:col>50</xdr:col>
      <xdr:colOff>114300</xdr:colOff>
      <xdr:row>36</xdr:row>
      <xdr:rowOff>97478</xdr:rowOff>
    </xdr:to>
    <xdr:cxnSp macro="">
      <xdr:nvCxnSpPr>
        <xdr:cNvPr id="291" name="直線コネクタ 290"/>
        <xdr:cNvCxnSpPr/>
      </xdr:nvCxnSpPr>
      <xdr:spPr>
        <a:xfrm>
          <a:off x="8750300" y="6192731"/>
          <a:ext cx="8890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104618</xdr:rowOff>
    </xdr:from>
    <xdr:to>
      <xdr:col>45</xdr:col>
      <xdr:colOff>177800</xdr:colOff>
      <xdr:row>36</xdr:row>
      <xdr:rowOff>20531</xdr:rowOff>
    </xdr:to>
    <xdr:cxnSp macro="">
      <xdr:nvCxnSpPr>
        <xdr:cNvPr id="294" name="直線コネクタ 293"/>
        <xdr:cNvCxnSpPr/>
      </xdr:nvCxnSpPr>
      <xdr:spPr>
        <a:xfrm>
          <a:off x="7861300" y="6105368"/>
          <a:ext cx="8890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104618</xdr:rowOff>
    </xdr:from>
    <xdr:to>
      <xdr:col>41</xdr:col>
      <xdr:colOff>50800</xdr:colOff>
      <xdr:row>36</xdr:row>
      <xdr:rowOff>137521</xdr:rowOff>
    </xdr:to>
    <xdr:cxnSp macro="">
      <xdr:nvCxnSpPr>
        <xdr:cNvPr id="297" name="直線コネクタ 296"/>
        <xdr:cNvCxnSpPr/>
      </xdr:nvCxnSpPr>
      <xdr:spPr>
        <a:xfrm flipV="1">
          <a:off x="6972300" y="6105368"/>
          <a:ext cx="889000" cy="20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5937</xdr:rowOff>
    </xdr:from>
    <xdr:to>
      <xdr:col>55</xdr:col>
      <xdr:colOff>50800</xdr:colOff>
      <xdr:row>36</xdr:row>
      <xdr:rowOff>107537</xdr:rowOff>
    </xdr:to>
    <xdr:sp macro="" textlink="">
      <xdr:nvSpPr>
        <xdr:cNvPr id="307" name="楕円 306"/>
        <xdr:cNvSpPr/>
      </xdr:nvSpPr>
      <xdr:spPr>
        <a:xfrm>
          <a:off x="10426700" y="6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28814</xdr:rowOff>
    </xdr:from>
    <xdr:ext cx="599010" cy="259045"/>
    <xdr:sp macro="" textlink="">
      <xdr:nvSpPr>
        <xdr:cNvPr id="308" name="補助費等該当値テキスト"/>
        <xdr:cNvSpPr txBox="1"/>
      </xdr:nvSpPr>
      <xdr:spPr>
        <a:xfrm>
          <a:off x="10528300" y="602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46678</xdr:rowOff>
    </xdr:from>
    <xdr:to>
      <xdr:col>50</xdr:col>
      <xdr:colOff>165100</xdr:colOff>
      <xdr:row>36</xdr:row>
      <xdr:rowOff>148278</xdr:rowOff>
    </xdr:to>
    <xdr:sp macro="" textlink="">
      <xdr:nvSpPr>
        <xdr:cNvPr id="309" name="楕円 308"/>
        <xdr:cNvSpPr/>
      </xdr:nvSpPr>
      <xdr:spPr>
        <a:xfrm>
          <a:off x="9588500" y="62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164805</xdr:rowOff>
    </xdr:from>
    <xdr:ext cx="599010" cy="259045"/>
    <xdr:sp macro="" textlink="">
      <xdr:nvSpPr>
        <xdr:cNvPr id="310" name="テキスト ボックス 309"/>
        <xdr:cNvSpPr txBox="1"/>
      </xdr:nvSpPr>
      <xdr:spPr>
        <a:xfrm>
          <a:off x="9339795" y="59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141181</xdr:rowOff>
    </xdr:from>
    <xdr:to>
      <xdr:col>46</xdr:col>
      <xdr:colOff>38100</xdr:colOff>
      <xdr:row>36</xdr:row>
      <xdr:rowOff>71331</xdr:rowOff>
    </xdr:to>
    <xdr:sp macro="" textlink="">
      <xdr:nvSpPr>
        <xdr:cNvPr id="311" name="楕円 310"/>
        <xdr:cNvSpPr/>
      </xdr:nvSpPr>
      <xdr:spPr>
        <a:xfrm>
          <a:off x="8699500" y="61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87858</xdr:rowOff>
    </xdr:from>
    <xdr:ext cx="599010" cy="259045"/>
    <xdr:sp macro="" textlink="">
      <xdr:nvSpPr>
        <xdr:cNvPr id="312" name="テキスト ボックス 311"/>
        <xdr:cNvSpPr txBox="1"/>
      </xdr:nvSpPr>
      <xdr:spPr>
        <a:xfrm>
          <a:off x="8450795" y="59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53818</xdr:rowOff>
    </xdr:from>
    <xdr:to>
      <xdr:col>41</xdr:col>
      <xdr:colOff>101600</xdr:colOff>
      <xdr:row>35</xdr:row>
      <xdr:rowOff>155418</xdr:rowOff>
    </xdr:to>
    <xdr:sp macro="" textlink="">
      <xdr:nvSpPr>
        <xdr:cNvPr id="313" name="楕円 312"/>
        <xdr:cNvSpPr/>
      </xdr:nvSpPr>
      <xdr:spPr>
        <a:xfrm>
          <a:off x="7810500" y="60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495</xdr:rowOff>
    </xdr:from>
    <xdr:ext cx="599010" cy="259045"/>
    <xdr:sp macro="" textlink="">
      <xdr:nvSpPr>
        <xdr:cNvPr id="314" name="テキスト ボックス 313"/>
        <xdr:cNvSpPr txBox="1"/>
      </xdr:nvSpPr>
      <xdr:spPr>
        <a:xfrm>
          <a:off x="7561795" y="582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86721</xdr:rowOff>
    </xdr:from>
    <xdr:to>
      <xdr:col>36</xdr:col>
      <xdr:colOff>165100</xdr:colOff>
      <xdr:row>37</xdr:row>
      <xdr:rowOff>16871</xdr:rowOff>
    </xdr:to>
    <xdr:sp macro="" textlink="">
      <xdr:nvSpPr>
        <xdr:cNvPr id="315" name="楕円 314"/>
        <xdr:cNvSpPr/>
      </xdr:nvSpPr>
      <xdr:spPr>
        <a:xfrm>
          <a:off x="6921500" y="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33398</xdr:rowOff>
    </xdr:from>
    <xdr:ext cx="599010" cy="259045"/>
    <xdr:sp macro="" textlink="">
      <xdr:nvSpPr>
        <xdr:cNvPr id="316" name="テキスト ボックス 315"/>
        <xdr:cNvSpPr txBox="1"/>
      </xdr:nvSpPr>
      <xdr:spPr>
        <a:xfrm>
          <a:off x="6672795" y="603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14711</xdr:rowOff>
    </xdr:from>
    <xdr:to>
      <xdr:col>55</xdr:col>
      <xdr:colOff>0</xdr:colOff>
      <xdr:row>59</xdr:row>
      <xdr:rowOff>17735</xdr:rowOff>
    </xdr:to>
    <xdr:cxnSp macro="">
      <xdr:nvCxnSpPr>
        <xdr:cNvPr id="345" name="直線コネクタ 344"/>
        <xdr:cNvCxnSpPr/>
      </xdr:nvCxnSpPr>
      <xdr:spPr>
        <a:xfrm>
          <a:off x="9639300" y="10130261"/>
          <a:ext cx="8382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14711</xdr:rowOff>
    </xdr:from>
    <xdr:to>
      <xdr:col>50</xdr:col>
      <xdr:colOff>114300</xdr:colOff>
      <xdr:row>59</xdr:row>
      <xdr:rowOff>17088</xdr:rowOff>
    </xdr:to>
    <xdr:cxnSp macro="">
      <xdr:nvCxnSpPr>
        <xdr:cNvPr id="348" name="直線コネクタ 347"/>
        <xdr:cNvCxnSpPr/>
      </xdr:nvCxnSpPr>
      <xdr:spPr>
        <a:xfrm flipV="1">
          <a:off x="8750300" y="10130261"/>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5178</xdr:rowOff>
    </xdr:from>
    <xdr:to>
      <xdr:col>45</xdr:col>
      <xdr:colOff>177800</xdr:colOff>
      <xdr:row>59</xdr:row>
      <xdr:rowOff>17088</xdr:rowOff>
    </xdr:to>
    <xdr:cxnSp macro="">
      <xdr:nvCxnSpPr>
        <xdr:cNvPr id="351" name="直線コネクタ 350"/>
        <xdr:cNvCxnSpPr/>
      </xdr:nvCxnSpPr>
      <xdr:spPr>
        <a:xfrm>
          <a:off x="7861300" y="10120728"/>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138990</xdr:rowOff>
    </xdr:from>
    <xdr:to>
      <xdr:col>41</xdr:col>
      <xdr:colOff>50800</xdr:colOff>
      <xdr:row>59</xdr:row>
      <xdr:rowOff>5178</xdr:rowOff>
    </xdr:to>
    <xdr:cxnSp macro="">
      <xdr:nvCxnSpPr>
        <xdr:cNvPr id="354" name="直線コネクタ 353"/>
        <xdr:cNvCxnSpPr/>
      </xdr:nvCxnSpPr>
      <xdr:spPr>
        <a:xfrm>
          <a:off x="6972300" y="10083090"/>
          <a:ext cx="889000" cy="3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138385</xdr:rowOff>
    </xdr:from>
    <xdr:to>
      <xdr:col>55</xdr:col>
      <xdr:colOff>50800</xdr:colOff>
      <xdr:row>59</xdr:row>
      <xdr:rowOff>68535</xdr:rowOff>
    </xdr:to>
    <xdr:sp macro="" textlink="">
      <xdr:nvSpPr>
        <xdr:cNvPr id="364" name="楕円 363"/>
        <xdr:cNvSpPr/>
      </xdr:nvSpPr>
      <xdr:spPr>
        <a:xfrm>
          <a:off x="10426700" y="100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53312</xdr:rowOff>
    </xdr:from>
    <xdr:ext cx="534377" cy="259045"/>
    <xdr:sp macro="" textlink="">
      <xdr:nvSpPr>
        <xdr:cNvPr id="365" name="普通建設事業費該当値テキスト"/>
        <xdr:cNvSpPr txBox="1"/>
      </xdr:nvSpPr>
      <xdr:spPr>
        <a:xfrm>
          <a:off x="10528300" y="99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135361</xdr:rowOff>
    </xdr:from>
    <xdr:to>
      <xdr:col>50</xdr:col>
      <xdr:colOff>165100</xdr:colOff>
      <xdr:row>59</xdr:row>
      <xdr:rowOff>65511</xdr:rowOff>
    </xdr:to>
    <xdr:sp macro="" textlink="">
      <xdr:nvSpPr>
        <xdr:cNvPr id="366" name="楕円 365"/>
        <xdr:cNvSpPr/>
      </xdr:nvSpPr>
      <xdr:spPr>
        <a:xfrm>
          <a:off x="9588500" y="10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56638</xdr:rowOff>
    </xdr:from>
    <xdr:ext cx="534377" cy="259045"/>
    <xdr:sp macro="" textlink="">
      <xdr:nvSpPr>
        <xdr:cNvPr id="367" name="テキスト ボックス 366"/>
        <xdr:cNvSpPr txBox="1"/>
      </xdr:nvSpPr>
      <xdr:spPr>
        <a:xfrm>
          <a:off x="9372111" y="1017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137738</xdr:rowOff>
    </xdr:from>
    <xdr:to>
      <xdr:col>46</xdr:col>
      <xdr:colOff>38100</xdr:colOff>
      <xdr:row>59</xdr:row>
      <xdr:rowOff>67888</xdr:rowOff>
    </xdr:to>
    <xdr:sp macro="" textlink="">
      <xdr:nvSpPr>
        <xdr:cNvPr id="368" name="楕円 367"/>
        <xdr:cNvSpPr/>
      </xdr:nvSpPr>
      <xdr:spPr>
        <a:xfrm>
          <a:off x="8699500" y="100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59015</xdr:rowOff>
    </xdr:from>
    <xdr:ext cx="534377" cy="259045"/>
    <xdr:sp macro="" textlink="">
      <xdr:nvSpPr>
        <xdr:cNvPr id="369" name="テキスト ボックス 368"/>
        <xdr:cNvSpPr txBox="1"/>
      </xdr:nvSpPr>
      <xdr:spPr>
        <a:xfrm>
          <a:off x="8483111" y="101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125828</xdr:rowOff>
    </xdr:from>
    <xdr:to>
      <xdr:col>41</xdr:col>
      <xdr:colOff>101600</xdr:colOff>
      <xdr:row>59</xdr:row>
      <xdr:rowOff>55978</xdr:rowOff>
    </xdr:to>
    <xdr:sp macro="" textlink="">
      <xdr:nvSpPr>
        <xdr:cNvPr id="370" name="楕円 369"/>
        <xdr:cNvSpPr/>
      </xdr:nvSpPr>
      <xdr:spPr>
        <a:xfrm>
          <a:off x="7810500" y="100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47105</xdr:rowOff>
    </xdr:from>
    <xdr:ext cx="534377" cy="259045"/>
    <xdr:sp macro="" textlink="">
      <xdr:nvSpPr>
        <xdr:cNvPr id="371" name="テキスト ボックス 370"/>
        <xdr:cNvSpPr txBox="1"/>
      </xdr:nvSpPr>
      <xdr:spPr>
        <a:xfrm>
          <a:off x="7594111" y="101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88190</xdr:rowOff>
    </xdr:from>
    <xdr:to>
      <xdr:col>36</xdr:col>
      <xdr:colOff>165100</xdr:colOff>
      <xdr:row>59</xdr:row>
      <xdr:rowOff>18340</xdr:rowOff>
    </xdr:to>
    <xdr:sp macro="" textlink="">
      <xdr:nvSpPr>
        <xdr:cNvPr id="372" name="楕円 371"/>
        <xdr:cNvSpPr/>
      </xdr:nvSpPr>
      <xdr:spPr>
        <a:xfrm>
          <a:off x="6921500" y="10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9467</xdr:rowOff>
    </xdr:from>
    <xdr:ext cx="534377" cy="259045"/>
    <xdr:sp macro="" textlink="">
      <xdr:nvSpPr>
        <xdr:cNvPr id="373" name="テキスト ボックス 372"/>
        <xdr:cNvSpPr txBox="1"/>
      </xdr:nvSpPr>
      <xdr:spPr>
        <a:xfrm>
          <a:off x="6705111" y="10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132690</xdr:rowOff>
    </xdr:from>
    <xdr:to>
      <xdr:col>55</xdr:col>
      <xdr:colOff>0</xdr:colOff>
      <xdr:row>78</xdr:row>
      <xdr:rowOff>137396</xdr:rowOff>
    </xdr:to>
    <xdr:cxnSp macro="">
      <xdr:nvCxnSpPr>
        <xdr:cNvPr id="400" name="直線コネクタ 399"/>
        <xdr:cNvCxnSpPr/>
      </xdr:nvCxnSpPr>
      <xdr:spPr>
        <a:xfrm flipV="1">
          <a:off x="9639300" y="13505790"/>
          <a:ext cx="8382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133407</xdr:rowOff>
    </xdr:from>
    <xdr:to>
      <xdr:col>50</xdr:col>
      <xdr:colOff>114300</xdr:colOff>
      <xdr:row>78</xdr:row>
      <xdr:rowOff>137396</xdr:rowOff>
    </xdr:to>
    <xdr:cxnSp macro="">
      <xdr:nvCxnSpPr>
        <xdr:cNvPr id="403" name="直線コネクタ 402"/>
        <xdr:cNvCxnSpPr/>
      </xdr:nvCxnSpPr>
      <xdr:spPr>
        <a:xfrm>
          <a:off x="8750300" y="13506507"/>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130288</xdr:rowOff>
    </xdr:from>
    <xdr:to>
      <xdr:col>45</xdr:col>
      <xdr:colOff>177800</xdr:colOff>
      <xdr:row>78</xdr:row>
      <xdr:rowOff>133407</xdr:rowOff>
    </xdr:to>
    <xdr:cxnSp macro="">
      <xdr:nvCxnSpPr>
        <xdr:cNvPr id="406" name="直線コネクタ 405"/>
        <xdr:cNvCxnSpPr/>
      </xdr:nvCxnSpPr>
      <xdr:spPr>
        <a:xfrm>
          <a:off x="7861300" y="13503388"/>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130288</xdr:rowOff>
    </xdr:from>
    <xdr:to>
      <xdr:col>41</xdr:col>
      <xdr:colOff>50800</xdr:colOff>
      <xdr:row>78</xdr:row>
      <xdr:rowOff>134803</xdr:rowOff>
    </xdr:to>
    <xdr:cxnSp macro="">
      <xdr:nvCxnSpPr>
        <xdr:cNvPr id="409" name="直線コネクタ 408"/>
        <xdr:cNvCxnSpPr/>
      </xdr:nvCxnSpPr>
      <xdr:spPr>
        <a:xfrm flipV="1">
          <a:off x="6972300" y="13503388"/>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81890</xdr:rowOff>
    </xdr:from>
    <xdr:to>
      <xdr:col>55</xdr:col>
      <xdr:colOff>50800</xdr:colOff>
      <xdr:row>79</xdr:row>
      <xdr:rowOff>12040</xdr:rowOff>
    </xdr:to>
    <xdr:sp macro="" textlink="">
      <xdr:nvSpPr>
        <xdr:cNvPr id="419" name="楕円 418"/>
        <xdr:cNvSpPr/>
      </xdr:nvSpPr>
      <xdr:spPr>
        <a:xfrm>
          <a:off x="104267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168267</xdr:rowOff>
    </xdr:from>
    <xdr:ext cx="469744" cy="259045"/>
    <xdr:sp macro="" textlink="">
      <xdr:nvSpPr>
        <xdr:cNvPr id="420" name="普通建設事業費 （ うち新規整備　）該当値テキスト"/>
        <xdr:cNvSpPr txBox="1"/>
      </xdr:nvSpPr>
      <xdr:spPr>
        <a:xfrm>
          <a:off x="10528300" y="133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86596</xdr:rowOff>
    </xdr:from>
    <xdr:to>
      <xdr:col>50</xdr:col>
      <xdr:colOff>165100</xdr:colOff>
      <xdr:row>79</xdr:row>
      <xdr:rowOff>16746</xdr:rowOff>
    </xdr:to>
    <xdr:sp macro="" textlink="">
      <xdr:nvSpPr>
        <xdr:cNvPr id="421" name="楕円 420"/>
        <xdr:cNvSpPr/>
      </xdr:nvSpPr>
      <xdr:spPr>
        <a:xfrm>
          <a:off x="9588500" y="13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7873</xdr:rowOff>
    </xdr:from>
    <xdr:ext cx="469744" cy="259045"/>
    <xdr:sp macro="" textlink="">
      <xdr:nvSpPr>
        <xdr:cNvPr id="422" name="テキスト ボックス 421"/>
        <xdr:cNvSpPr txBox="1"/>
      </xdr:nvSpPr>
      <xdr:spPr>
        <a:xfrm>
          <a:off x="9404428" y="135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82607</xdr:rowOff>
    </xdr:from>
    <xdr:to>
      <xdr:col>46</xdr:col>
      <xdr:colOff>38100</xdr:colOff>
      <xdr:row>79</xdr:row>
      <xdr:rowOff>12757</xdr:rowOff>
    </xdr:to>
    <xdr:sp macro="" textlink="">
      <xdr:nvSpPr>
        <xdr:cNvPr id="423" name="楕円 422"/>
        <xdr:cNvSpPr/>
      </xdr:nvSpPr>
      <xdr:spPr>
        <a:xfrm>
          <a:off x="8699500" y="13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3884</xdr:rowOff>
    </xdr:from>
    <xdr:ext cx="469744" cy="259045"/>
    <xdr:sp macro="" textlink="">
      <xdr:nvSpPr>
        <xdr:cNvPr id="424" name="テキスト ボックス 423"/>
        <xdr:cNvSpPr txBox="1"/>
      </xdr:nvSpPr>
      <xdr:spPr>
        <a:xfrm>
          <a:off x="8515428" y="135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79488</xdr:rowOff>
    </xdr:from>
    <xdr:to>
      <xdr:col>41</xdr:col>
      <xdr:colOff>101600</xdr:colOff>
      <xdr:row>79</xdr:row>
      <xdr:rowOff>9638</xdr:rowOff>
    </xdr:to>
    <xdr:sp macro="" textlink="">
      <xdr:nvSpPr>
        <xdr:cNvPr id="425" name="楕円 424"/>
        <xdr:cNvSpPr/>
      </xdr:nvSpPr>
      <xdr:spPr>
        <a:xfrm>
          <a:off x="7810500" y="134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xdr:rowOff>
    </xdr:from>
    <xdr:ext cx="469744" cy="259045"/>
    <xdr:sp macro="" textlink="">
      <xdr:nvSpPr>
        <xdr:cNvPr id="426" name="テキスト ボックス 425"/>
        <xdr:cNvSpPr txBox="1"/>
      </xdr:nvSpPr>
      <xdr:spPr>
        <a:xfrm>
          <a:off x="7626428" y="135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84003</xdr:rowOff>
    </xdr:from>
    <xdr:to>
      <xdr:col>36</xdr:col>
      <xdr:colOff>165100</xdr:colOff>
      <xdr:row>79</xdr:row>
      <xdr:rowOff>14153</xdr:rowOff>
    </xdr:to>
    <xdr:sp macro="" textlink="">
      <xdr:nvSpPr>
        <xdr:cNvPr id="427" name="楕円 426"/>
        <xdr:cNvSpPr/>
      </xdr:nvSpPr>
      <xdr:spPr>
        <a:xfrm>
          <a:off x="6921500" y="134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5280</xdr:rowOff>
    </xdr:from>
    <xdr:ext cx="469744" cy="259045"/>
    <xdr:sp macro="" textlink="">
      <xdr:nvSpPr>
        <xdr:cNvPr id="428" name="テキスト ボックス 427"/>
        <xdr:cNvSpPr txBox="1"/>
      </xdr:nvSpPr>
      <xdr:spPr>
        <a:xfrm>
          <a:off x="6737428" y="135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139517</xdr:rowOff>
    </xdr:from>
    <xdr:to>
      <xdr:col>55</xdr:col>
      <xdr:colOff>0</xdr:colOff>
      <xdr:row>98</xdr:row>
      <xdr:rowOff>161761</xdr:rowOff>
    </xdr:to>
    <xdr:cxnSp macro="">
      <xdr:nvCxnSpPr>
        <xdr:cNvPr id="457" name="直線コネクタ 456"/>
        <xdr:cNvCxnSpPr/>
      </xdr:nvCxnSpPr>
      <xdr:spPr>
        <a:xfrm>
          <a:off x="9639300" y="16941617"/>
          <a:ext cx="8382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139517</xdr:rowOff>
    </xdr:from>
    <xdr:to>
      <xdr:col>50</xdr:col>
      <xdr:colOff>114300</xdr:colOff>
      <xdr:row>98</xdr:row>
      <xdr:rowOff>154243</xdr:rowOff>
    </xdr:to>
    <xdr:cxnSp macro="">
      <xdr:nvCxnSpPr>
        <xdr:cNvPr id="460" name="直線コネクタ 459"/>
        <xdr:cNvCxnSpPr/>
      </xdr:nvCxnSpPr>
      <xdr:spPr>
        <a:xfrm flipV="1">
          <a:off x="8750300" y="1694161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127943</xdr:rowOff>
    </xdr:from>
    <xdr:to>
      <xdr:col>45</xdr:col>
      <xdr:colOff>177800</xdr:colOff>
      <xdr:row>98</xdr:row>
      <xdr:rowOff>154243</xdr:rowOff>
    </xdr:to>
    <xdr:cxnSp macro="">
      <xdr:nvCxnSpPr>
        <xdr:cNvPr id="463" name="直線コネクタ 462"/>
        <xdr:cNvCxnSpPr/>
      </xdr:nvCxnSpPr>
      <xdr:spPr>
        <a:xfrm>
          <a:off x="7861300" y="16930043"/>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20146</xdr:rowOff>
    </xdr:from>
    <xdr:to>
      <xdr:col>41</xdr:col>
      <xdr:colOff>50800</xdr:colOff>
      <xdr:row>98</xdr:row>
      <xdr:rowOff>127943</xdr:rowOff>
    </xdr:to>
    <xdr:cxnSp macro="">
      <xdr:nvCxnSpPr>
        <xdr:cNvPr id="466" name="直線コネクタ 465"/>
        <xdr:cNvCxnSpPr/>
      </xdr:nvCxnSpPr>
      <xdr:spPr>
        <a:xfrm>
          <a:off x="6972300" y="16822246"/>
          <a:ext cx="889000" cy="1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110961</xdr:rowOff>
    </xdr:from>
    <xdr:to>
      <xdr:col>55</xdr:col>
      <xdr:colOff>50800</xdr:colOff>
      <xdr:row>99</xdr:row>
      <xdr:rowOff>41111</xdr:rowOff>
    </xdr:to>
    <xdr:sp macro="" textlink="">
      <xdr:nvSpPr>
        <xdr:cNvPr id="476" name="楕円 475"/>
        <xdr:cNvSpPr/>
      </xdr:nvSpPr>
      <xdr:spPr>
        <a:xfrm>
          <a:off x="10426700" y="169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25888</xdr:rowOff>
    </xdr:from>
    <xdr:ext cx="534377" cy="259045"/>
    <xdr:sp macro="" textlink="">
      <xdr:nvSpPr>
        <xdr:cNvPr id="477" name="普通建設事業費 （ うち更新整備　）該当値テキスト"/>
        <xdr:cNvSpPr txBox="1"/>
      </xdr:nvSpPr>
      <xdr:spPr>
        <a:xfrm>
          <a:off x="10528300" y="168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88717</xdr:rowOff>
    </xdr:from>
    <xdr:to>
      <xdr:col>50</xdr:col>
      <xdr:colOff>165100</xdr:colOff>
      <xdr:row>99</xdr:row>
      <xdr:rowOff>18867</xdr:rowOff>
    </xdr:to>
    <xdr:sp macro="" textlink="">
      <xdr:nvSpPr>
        <xdr:cNvPr id="478" name="楕円 477"/>
        <xdr:cNvSpPr/>
      </xdr:nvSpPr>
      <xdr:spPr>
        <a:xfrm>
          <a:off x="9588500" y="168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9994</xdr:rowOff>
    </xdr:from>
    <xdr:ext cx="534377" cy="259045"/>
    <xdr:sp macro="" textlink="">
      <xdr:nvSpPr>
        <xdr:cNvPr id="479" name="テキスト ボックス 478"/>
        <xdr:cNvSpPr txBox="1"/>
      </xdr:nvSpPr>
      <xdr:spPr>
        <a:xfrm>
          <a:off x="9372111" y="169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103443</xdr:rowOff>
    </xdr:from>
    <xdr:to>
      <xdr:col>46</xdr:col>
      <xdr:colOff>38100</xdr:colOff>
      <xdr:row>99</xdr:row>
      <xdr:rowOff>33593</xdr:rowOff>
    </xdr:to>
    <xdr:sp macro="" textlink="">
      <xdr:nvSpPr>
        <xdr:cNvPr id="480" name="楕円 479"/>
        <xdr:cNvSpPr/>
      </xdr:nvSpPr>
      <xdr:spPr>
        <a:xfrm>
          <a:off x="8699500" y="169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24720</xdr:rowOff>
    </xdr:from>
    <xdr:ext cx="534377" cy="259045"/>
    <xdr:sp macro="" textlink="">
      <xdr:nvSpPr>
        <xdr:cNvPr id="481" name="テキスト ボックス 480"/>
        <xdr:cNvSpPr txBox="1"/>
      </xdr:nvSpPr>
      <xdr:spPr>
        <a:xfrm>
          <a:off x="8483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77143</xdr:rowOff>
    </xdr:from>
    <xdr:to>
      <xdr:col>41</xdr:col>
      <xdr:colOff>101600</xdr:colOff>
      <xdr:row>99</xdr:row>
      <xdr:rowOff>7293</xdr:rowOff>
    </xdr:to>
    <xdr:sp macro="" textlink="">
      <xdr:nvSpPr>
        <xdr:cNvPr id="482" name="楕円 481"/>
        <xdr:cNvSpPr/>
      </xdr:nvSpPr>
      <xdr:spPr>
        <a:xfrm>
          <a:off x="7810500" y="168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169870</xdr:rowOff>
    </xdr:from>
    <xdr:ext cx="534377" cy="259045"/>
    <xdr:sp macro="" textlink="">
      <xdr:nvSpPr>
        <xdr:cNvPr id="483" name="テキスト ボックス 482"/>
        <xdr:cNvSpPr txBox="1"/>
      </xdr:nvSpPr>
      <xdr:spPr>
        <a:xfrm>
          <a:off x="7594111" y="169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140796</xdr:rowOff>
    </xdr:from>
    <xdr:to>
      <xdr:col>36</xdr:col>
      <xdr:colOff>165100</xdr:colOff>
      <xdr:row>98</xdr:row>
      <xdr:rowOff>70946</xdr:rowOff>
    </xdr:to>
    <xdr:sp macro="" textlink="">
      <xdr:nvSpPr>
        <xdr:cNvPr id="484" name="楕円 483"/>
        <xdr:cNvSpPr/>
      </xdr:nvSpPr>
      <xdr:spPr>
        <a:xfrm>
          <a:off x="6921500" y="167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87473</xdr:rowOff>
    </xdr:from>
    <xdr:ext cx="534377" cy="259045"/>
    <xdr:sp macro="" textlink="">
      <xdr:nvSpPr>
        <xdr:cNvPr id="485" name="テキスト ボックス 484"/>
        <xdr:cNvSpPr txBox="1"/>
      </xdr:nvSpPr>
      <xdr:spPr>
        <a:xfrm>
          <a:off x="6705111" y="1654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28581</xdr:rowOff>
    </xdr:from>
    <xdr:to>
      <xdr:col>85</xdr:col>
      <xdr:colOff>127000</xdr:colOff>
      <xdr:row>36</xdr:row>
      <xdr:rowOff>30696</xdr:rowOff>
    </xdr:to>
    <xdr:cxnSp macro="">
      <xdr:nvCxnSpPr>
        <xdr:cNvPr id="514" name="直線コネクタ 513"/>
        <xdr:cNvCxnSpPr/>
      </xdr:nvCxnSpPr>
      <xdr:spPr>
        <a:xfrm flipV="1">
          <a:off x="15481300" y="5172081"/>
          <a:ext cx="838200" cy="10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30696</xdr:rowOff>
    </xdr:from>
    <xdr:to>
      <xdr:col>81</xdr:col>
      <xdr:colOff>50800</xdr:colOff>
      <xdr:row>38</xdr:row>
      <xdr:rowOff>132804</xdr:rowOff>
    </xdr:to>
    <xdr:cxnSp macro="">
      <xdr:nvCxnSpPr>
        <xdr:cNvPr id="517" name="直線コネクタ 516"/>
        <xdr:cNvCxnSpPr/>
      </xdr:nvCxnSpPr>
      <xdr:spPr>
        <a:xfrm flipV="1">
          <a:off x="14592300" y="6202896"/>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132804</xdr:rowOff>
    </xdr:from>
    <xdr:to>
      <xdr:col>76</xdr:col>
      <xdr:colOff>114300</xdr:colOff>
      <xdr:row>38</xdr:row>
      <xdr:rowOff>148044</xdr:rowOff>
    </xdr:to>
    <xdr:cxnSp macro="">
      <xdr:nvCxnSpPr>
        <xdr:cNvPr id="520" name="直線コネクタ 519"/>
        <xdr:cNvCxnSpPr/>
      </xdr:nvCxnSpPr>
      <xdr:spPr>
        <a:xfrm flipV="1">
          <a:off x="13703300" y="664790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120802</xdr:rowOff>
    </xdr:from>
    <xdr:to>
      <xdr:col>71</xdr:col>
      <xdr:colOff>177800</xdr:colOff>
      <xdr:row>38</xdr:row>
      <xdr:rowOff>148044</xdr:rowOff>
    </xdr:to>
    <xdr:cxnSp macro="">
      <xdr:nvCxnSpPr>
        <xdr:cNvPr id="523" name="直線コネクタ 522"/>
        <xdr:cNvCxnSpPr/>
      </xdr:nvCxnSpPr>
      <xdr:spPr>
        <a:xfrm>
          <a:off x="12814300" y="6464452"/>
          <a:ext cx="889000" cy="1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149231</xdr:rowOff>
    </xdr:from>
    <xdr:to>
      <xdr:col>85</xdr:col>
      <xdr:colOff>177800</xdr:colOff>
      <xdr:row>30</xdr:row>
      <xdr:rowOff>79381</xdr:rowOff>
    </xdr:to>
    <xdr:sp macro="" textlink="">
      <xdr:nvSpPr>
        <xdr:cNvPr id="533" name="楕円 532"/>
        <xdr:cNvSpPr/>
      </xdr:nvSpPr>
      <xdr:spPr>
        <a:xfrm>
          <a:off x="16268700" y="51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64158</xdr:rowOff>
    </xdr:from>
    <xdr:ext cx="534377" cy="259045"/>
    <xdr:sp macro="" textlink="">
      <xdr:nvSpPr>
        <xdr:cNvPr id="534" name="災害復旧事業費該当値テキスト"/>
        <xdr:cNvSpPr txBox="1"/>
      </xdr:nvSpPr>
      <xdr:spPr>
        <a:xfrm>
          <a:off x="16370300" y="50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151346</xdr:rowOff>
    </xdr:from>
    <xdr:to>
      <xdr:col>81</xdr:col>
      <xdr:colOff>101600</xdr:colOff>
      <xdr:row>36</xdr:row>
      <xdr:rowOff>81496</xdr:rowOff>
    </xdr:to>
    <xdr:sp macro="" textlink="">
      <xdr:nvSpPr>
        <xdr:cNvPr id="535" name="楕円 534"/>
        <xdr:cNvSpPr/>
      </xdr:nvSpPr>
      <xdr:spPr>
        <a:xfrm>
          <a:off x="15430500" y="615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98023</xdr:rowOff>
    </xdr:from>
    <xdr:ext cx="534377" cy="259045"/>
    <xdr:sp macro="" textlink="">
      <xdr:nvSpPr>
        <xdr:cNvPr id="536" name="テキスト ボックス 535"/>
        <xdr:cNvSpPr txBox="1"/>
      </xdr:nvSpPr>
      <xdr:spPr>
        <a:xfrm>
          <a:off x="15214111" y="59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82004</xdr:rowOff>
    </xdr:from>
    <xdr:to>
      <xdr:col>76</xdr:col>
      <xdr:colOff>165100</xdr:colOff>
      <xdr:row>39</xdr:row>
      <xdr:rowOff>12154</xdr:rowOff>
    </xdr:to>
    <xdr:sp macro="" textlink="">
      <xdr:nvSpPr>
        <xdr:cNvPr id="537" name="楕円 536"/>
        <xdr:cNvSpPr/>
      </xdr:nvSpPr>
      <xdr:spPr>
        <a:xfrm>
          <a:off x="14541500" y="65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3281</xdr:rowOff>
    </xdr:from>
    <xdr:ext cx="469744" cy="259045"/>
    <xdr:sp macro="" textlink="">
      <xdr:nvSpPr>
        <xdr:cNvPr id="538" name="テキスト ボックス 537"/>
        <xdr:cNvSpPr txBox="1"/>
      </xdr:nvSpPr>
      <xdr:spPr>
        <a:xfrm>
          <a:off x="14357428" y="668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97244</xdr:rowOff>
    </xdr:from>
    <xdr:to>
      <xdr:col>72</xdr:col>
      <xdr:colOff>38100</xdr:colOff>
      <xdr:row>39</xdr:row>
      <xdr:rowOff>27394</xdr:rowOff>
    </xdr:to>
    <xdr:sp macro="" textlink="">
      <xdr:nvSpPr>
        <xdr:cNvPr id="539" name="楕円 538"/>
        <xdr:cNvSpPr/>
      </xdr:nvSpPr>
      <xdr:spPr>
        <a:xfrm>
          <a:off x="13652500" y="6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18521</xdr:rowOff>
    </xdr:from>
    <xdr:ext cx="469744" cy="259045"/>
    <xdr:sp macro="" textlink="">
      <xdr:nvSpPr>
        <xdr:cNvPr id="540" name="テキスト ボックス 539"/>
        <xdr:cNvSpPr txBox="1"/>
      </xdr:nvSpPr>
      <xdr:spPr>
        <a:xfrm>
          <a:off x="13468428" y="67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70002</xdr:rowOff>
    </xdr:from>
    <xdr:to>
      <xdr:col>67</xdr:col>
      <xdr:colOff>101600</xdr:colOff>
      <xdr:row>38</xdr:row>
      <xdr:rowOff>152</xdr:rowOff>
    </xdr:to>
    <xdr:sp macro="" textlink="">
      <xdr:nvSpPr>
        <xdr:cNvPr id="541" name="楕円 540"/>
        <xdr:cNvSpPr/>
      </xdr:nvSpPr>
      <xdr:spPr>
        <a:xfrm>
          <a:off x="12763500" y="64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16679</xdr:rowOff>
    </xdr:from>
    <xdr:ext cx="534377" cy="259045"/>
    <xdr:sp macro="" textlink="">
      <xdr:nvSpPr>
        <xdr:cNvPr id="542" name="テキスト ボックス 541"/>
        <xdr:cNvSpPr txBox="1"/>
      </xdr:nvSpPr>
      <xdr:spPr>
        <a:xfrm>
          <a:off x="12547111" y="61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56018</xdr:rowOff>
    </xdr:from>
    <xdr:to>
      <xdr:col>85</xdr:col>
      <xdr:colOff>127000</xdr:colOff>
      <xdr:row>76</xdr:row>
      <xdr:rowOff>80964</xdr:rowOff>
    </xdr:to>
    <xdr:cxnSp macro="">
      <xdr:nvCxnSpPr>
        <xdr:cNvPr id="618" name="直線コネクタ 617"/>
        <xdr:cNvCxnSpPr/>
      </xdr:nvCxnSpPr>
      <xdr:spPr>
        <a:xfrm flipV="1">
          <a:off x="15481300" y="13086218"/>
          <a:ext cx="8382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74947</xdr:rowOff>
    </xdr:from>
    <xdr:to>
      <xdr:col>81</xdr:col>
      <xdr:colOff>50800</xdr:colOff>
      <xdr:row>76</xdr:row>
      <xdr:rowOff>80964</xdr:rowOff>
    </xdr:to>
    <xdr:cxnSp macro="">
      <xdr:nvCxnSpPr>
        <xdr:cNvPr id="621" name="直線コネクタ 620"/>
        <xdr:cNvCxnSpPr/>
      </xdr:nvCxnSpPr>
      <xdr:spPr>
        <a:xfrm>
          <a:off x="14592300" y="13105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74947</xdr:rowOff>
    </xdr:from>
    <xdr:to>
      <xdr:col>76</xdr:col>
      <xdr:colOff>114300</xdr:colOff>
      <xdr:row>76</xdr:row>
      <xdr:rowOff>80803</xdr:rowOff>
    </xdr:to>
    <xdr:cxnSp macro="">
      <xdr:nvCxnSpPr>
        <xdr:cNvPr id="624" name="直線コネクタ 623"/>
        <xdr:cNvCxnSpPr/>
      </xdr:nvCxnSpPr>
      <xdr:spPr>
        <a:xfrm flipV="1">
          <a:off x="13703300" y="13105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155853</xdr:rowOff>
    </xdr:from>
    <xdr:to>
      <xdr:col>71</xdr:col>
      <xdr:colOff>177800</xdr:colOff>
      <xdr:row>76</xdr:row>
      <xdr:rowOff>80803</xdr:rowOff>
    </xdr:to>
    <xdr:cxnSp macro="">
      <xdr:nvCxnSpPr>
        <xdr:cNvPr id="627" name="直線コネクタ 626"/>
        <xdr:cNvCxnSpPr/>
      </xdr:nvCxnSpPr>
      <xdr:spPr>
        <a:xfrm>
          <a:off x="12814300" y="13014603"/>
          <a:ext cx="8890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5218</xdr:rowOff>
    </xdr:from>
    <xdr:to>
      <xdr:col>85</xdr:col>
      <xdr:colOff>177800</xdr:colOff>
      <xdr:row>76</xdr:row>
      <xdr:rowOff>106818</xdr:rowOff>
    </xdr:to>
    <xdr:sp macro="" textlink="">
      <xdr:nvSpPr>
        <xdr:cNvPr id="637" name="楕円 636"/>
        <xdr:cNvSpPr/>
      </xdr:nvSpPr>
      <xdr:spPr>
        <a:xfrm>
          <a:off x="16268700" y="13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28096</xdr:rowOff>
    </xdr:from>
    <xdr:ext cx="534377" cy="259045"/>
    <xdr:sp macro="" textlink="">
      <xdr:nvSpPr>
        <xdr:cNvPr id="638" name="公債費該当値テキスト"/>
        <xdr:cNvSpPr txBox="1"/>
      </xdr:nvSpPr>
      <xdr:spPr>
        <a:xfrm>
          <a:off x="16370300" y="128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30164</xdr:rowOff>
    </xdr:from>
    <xdr:to>
      <xdr:col>81</xdr:col>
      <xdr:colOff>101600</xdr:colOff>
      <xdr:row>76</xdr:row>
      <xdr:rowOff>131764</xdr:rowOff>
    </xdr:to>
    <xdr:sp macro="" textlink="">
      <xdr:nvSpPr>
        <xdr:cNvPr id="639" name="楕円 638"/>
        <xdr:cNvSpPr/>
      </xdr:nvSpPr>
      <xdr:spPr>
        <a:xfrm>
          <a:off x="154305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148290</xdr:rowOff>
    </xdr:from>
    <xdr:ext cx="534377" cy="259045"/>
    <xdr:sp macro="" textlink="">
      <xdr:nvSpPr>
        <xdr:cNvPr id="640" name="テキスト ボックス 639"/>
        <xdr:cNvSpPr txBox="1"/>
      </xdr:nvSpPr>
      <xdr:spPr>
        <a:xfrm>
          <a:off x="15214111" y="12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24147</xdr:rowOff>
    </xdr:from>
    <xdr:to>
      <xdr:col>76</xdr:col>
      <xdr:colOff>165100</xdr:colOff>
      <xdr:row>76</xdr:row>
      <xdr:rowOff>125747</xdr:rowOff>
    </xdr:to>
    <xdr:sp macro="" textlink="">
      <xdr:nvSpPr>
        <xdr:cNvPr id="641" name="楕円 640"/>
        <xdr:cNvSpPr/>
      </xdr:nvSpPr>
      <xdr:spPr>
        <a:xfrm>
          <a:off x="14541500" y="13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142274</xdr:rowOff>
    </xdr:from>
    <xdr:ext cx="534377" cy="259045"/>
    <xdr:sp macro="" textlink="">
      <xdr:nvSpPr>
        <xdr:cNvPr id="642" name="テキスト ボックス 641"/>
        <xdr:cNvSpPr txBox="1"/>
      </xdr:nvSpPr>
      <xdr:spPr>
        <a:xfrm>
          <a:off x="14325111" y="12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30003</xdr:rowOff>
    </xdr:from>
    <xdr:to>
      <xdr:col>72</xdr:col>
      <xdr:colOff>38100</xdr:colOff>
      <xdr:row>76</xdr:row>
      <xdr:rowOff>131603</xdr:rowOff>
    </xdr:to>
    <xdr:sp macro="" textlink="">
      <xdr:nvSpPr>
        <xdr:cNvPr id="643" name="楕円 642"/>
        <xdr:cNvSpPr/>
      </xdr:nvSpPr>
      <xdr:spPr>
        <a:xfrm>
          <a:off x="13652500" y="130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148131</xdr:rowOff>
    </xdr:from>
    <xdr:ext cx="534377" cy="259045"/>
    <xdr:sp macro="" textlink="">
      <xdr:nvSpPr>
        <xdr:cNvPr id="644" name="テキスト ボックス 643"/>
        <xdr:cNvSpPr txBox="1"/>
      </xdr:nvSpPr>
      <xdr:spPr>
        <a:xfrm>
          <a:off x="13436111" y="128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105053</xdr:rowOff>
    </xdr:from>
    <xdr:to>
      <xdr:col>67</xdr:col>
      <xdr:colOff>101600</xdr:colOff>
      <xdr:row>76</xdr:row>
      <xdr:rowOff>35203</xdr:rowOff>
    </xdr:to>
    <xdr:sp macro="" textlink="">
      <xdr:nvSpPr>
        <xdr:cNvPr id="645" name="楕円 644"/>
        <xdr:cNvSpPr/>
      </xdr:nvSpPr>
      <xdr:spPr>
        <a:xfrm>
          <a:off x="12763500" y="12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51730</xdr:rowOff>
    </xdr:from>
    <xdr:ext cx="599010" cy="259045"/>
    <xdr:sp macro="" textlink="">
      <xdr:nvSpPr>
        <xdr:cNvPr id="646" name="テキスト ボックス 645"/>
        <xdr:cNvSpPr txBox="1"/>
      </xdr:nvSpPr>
      <xdr:spPr>
        <a:xfrm>
          <a:off x="12514795" y="1273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35775</xdr:rowOff>
    </xdr:from>
    <xdr:to>
      <xdr:col>85</xdr:col>
      <xdr:colOff>127000</xdr:colOff>
      <xdr:row>98</xdr:row>
      <xdr:rowOff>62280</xdr:rowOff>
    </xdr:to>
    <xdr:cxnSp macro="">
      <xdr:nvCxnSpPr>
        <xdr:cNvPr id="673" name="直線コネクタ 672"/>
        <xdr:cNvCxnSpPr/>
      </xdr:nvCxnSpPr>
      <xdr:spPr>
        <a:xfrm flipV="1">
          <a:off x="15481300" y="16837875"/>
          <a:ext cx="8382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27519</xdr:rowOff>
    </xdr:from>
    <xdr:to>
      <xdr:col>81</xdr:col>
      <xdr:colOff>50800</xdr:colOff>
      <xdr:row>98</xdr:row>
      <xdr:rowOff>62280</xdr:rowOff>
    </xdr:to>
    <xdr:cxnSp macro="">
      <xdr:nvCxnSpPr>
        <xdr:cNvPr id="676" name="直線コネクタ 675"/>
        <xdr:cNvCxnSpPr/>
      </xdr:nvCxnSpPr>
      <xdr:spPr>
        <a:xfrm>
          <a:off x="14592300" y="16829619"/>
          <a:ext cx="8890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27519</xdr:rowOff>
    </xdr:from>
    <xdr:to>
      <xdr:col>76</xdr:col>
      <xdr:colOff>114300</xdr:colOff>
      <xdr:row>98</xdr:row>
      <xdr:rowOff>28728</xdr:rowOff>
    </xdr:to>
    <xdr:cxnSp macro="">
      <xdr:nvCxnSpPr>
        <xdr:cNvPr id="679" name="直線コネクタ 678"/>
        <xdr:cNvCxnSpPr/>
      </xdr:nvCxnSpPr>
      <xdr:spPr>
        <a:xfrm flipV="1">
          <a:off x="13703300" y="1682961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28728</xdr:rowOff>
    </xdr:from>
    <xdr:to>
      <xdr:col>71</xdr:col>
      <xdr:colOff>177800</xdr:colOff>
      <xdr:row>98</xdr:row>
      <xdr:rowOff>83263</xdr:rowOff>
    </xdr:to>
    <xdr:cxnSp macro="">
      <xdr:nvCxnSpPr>
        <xdr:cNvPr id="682" name="直線コネクタ 681"/>
        <xdr:cNvCxnSpPr/>
      </xdr:nvCxnSpPr>
      <xdr:spPr>
        <a:xfrm flipV="1">
          <a:off x="12814300" y="16830828"/>
          <a:ext cx="889000" cy="5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156425</xdr:rowOff>
    </xdr:from>
    <xdr:to>
      <xdr:col>85</xdr:col>
      <xdr:colOff>177800</xdr:colOff>
      <xdr:row>98</xdr:row>
      <xdr:rowOff>86575</xdr:rowOff>
    </xdr:to>
    <xdr:sp macro="" textlink="">
      <xdr:nvSpPr>
        <xdr:cNvPr id="692" name="楕円 691"/>
        <xdr:cNvSpPr/>
      </xdr:nvSpPr>
      <xdr:spPr>
        <a:xfrm>
          <a:off x="162687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126867</xdr:rowOff>
    </xdr:from>
    <xdr:ext cx="534377" cy="259045"/>
    <xdr:sp macro="" textlink="">
      <xdr:nvSpPr>
        <xdr:cNvPr id="693" name="積立金該当値テキスト"/>
        <xdr:cNvSpPr txBox="1"/>
      </xdr:nvSpPr>
      <xdr:spPr>
        <a:xfrm>
          <a:off x="16370300" y="167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11480</xdr:rowOff>
    </xdr:from>
    <xdr:to>
      <xdr:col>81</xdr:col>
      <xdr:colOff>101600</xdr:colOff>
      <xdr:row>98</xdr:row>
      <xdr:rowOff>113080</xdr:rowOff>
    </xdr:to>
    <xdr:sp macro="" textlink="">
      <xdr:nvSpPr>
        <xdr:cNvPr id="694" name="楕円 693"/>
        <xdr:cNvSpPr/>
      </xdr:nvSpPr>
      <xdr:spPr>
        <a:xfrm>
          <a:off x="15430500" y="168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104207</xdr:rowOff>
    </xdr:from>
    <xdr:ext cx="534377" cy="259045"/>
    <xdr:sp macro="" textlink="">
      <xdr:nvSpPr>
        <xdr:cNvPr id="695" name="テキスト ボックス 694"/>
        <xdr:cNvSpPr txBox="1"/>
      </xdr:nvSpPr>
      <xdr:spPr>
        <a:xfrm>
          <a:off x="15214111" y="169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148169</xdr:rowOff>
    </xdr:from>
    <xdr:to>
      <xdr:col>76</xdr:col>
      <xdr:colOff>165100</xdr:colOff>
      <xdr:row>98</xdr:row>
      <xdr:rowOff>78319</xdr:rowOff>
    </xdr:to>
    <xdr:sp macro="" textlink="">
      <xdr:nvSpPr>
        <xdr:cNvPr id="696" name="楕円 695"/>
        <xdr:cNvSpPr/>
      </xdr:nvSpPr>
      <xdr:spPr>
        <a:xfrm>
          <a:off x="14541500" y="167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69446</xdr:rowOff>
    </xdr:from>
    <xdr:ext cx="534377" cy="259045"/>
    <xdr:sp macro="" textlink="">
      <xdr:nvSpPr>
        <xdr:cNvPr id="697" name="テキスト ボックス 696"/>
        <xdr:cNvSpPr txBox="1"/>
      </xdr:nvSpPr>
      <xdr:spPr>
        <a:xfrm>
          <a:off x="14325111" y="168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149378</xdr:rowOff>
    </xdr:from>
    <xdr:to>
      <xdr:col>72</xdr:col>
      <xdr:colOff>38100</xdr:colOff>
      <xdr:row>98</xdr:row>
      <xdr:rowOff>79528</xdr:rowOff>
    </xdr:to>
    <xdr:sp macro="" textlink="">
      <xdr:nvSpPr>
        <xdr:cNvPr id="698" name="楕円 697"/>
        <xdr:cNvSpPr/>
      </xdr:nvSpPr>
      <xdr:spPr>
        <a:xfrm>
          <a:off x="13652500" y="16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96055</xdr:rowOff>
    </xdr:from>
    <xdr:ext cx="534377" cy="259045"/>
    <xdr:sp macro="" textlink="">
      <xdr:nvSpPr>
        <xdr:cNvPr id="699" name="テキスト ボックス 698"/>
        <xdr:cNvSpPr txBox="1"/>
      </xdr:nvSpPr>
      <xdr:spPr>
        <a:xfrm>
          <a:off x="13436111" y="165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32463</xdr:rowOff>
    </xdr:from>
    <xdr:to>
      <xdr:col>67</xdr:col>
      <xdr:colOff>101600</xdr:colOff>
      <xdr:row>98</xdr:row>
      <xdr:rowOff>134063</xdr:rowOff>
    </xdr:to>
    <xdr:sp macro="" textlink="">
      <xdr:nvSpPr>
        <xdr:cNvPr id="700" name="楕円 699"/>
        <xdr:cNvSpPr/>
      </xdr:nvSpPr>
      <xdr:spPr>
        <a:xfrm>
          <a:off x="12763500" y="16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125190</xdr:rowOff>
    </xdr:from>
    <xdr:ext cx="534377" cy="259045"/>
    <xdr:sp macro="" textlink="">
      <xdr:nvSpPr>
        <xdr:cNvPr id="701" name="テキスト ボックス 700"/>
        <xdr:cNvSpPr txBox="1"/>
      </xdr:nvSpPr>
      <xdr:spPr>
        <a:xfrm>
          <a:off x="12547111" y="169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35306</xdr:rowOff>
    </xdr:from>
    <xdr:to>
      <xdr:col>116</xdr:col>
      <xdr:colOff>63500</xdr:colOff>
      <xdr:row>59</xdr:row>
      <xdr:rowOff>36144</xdr:rowOff>
    </xdr:to>
    <xdr:cxnSp macro="">
      <xdr:nvCxnSpPr>
        <xdr:cNvPr id="785" name="直線コネクタ 784"/>
        <xdr:cNvCxnSpPr/>
      </xdr:nvCxnSpPr>
      <xdr:spPr>
        <a:xfrm flipV="1">
          <a:off x="21323300" y="10150856"/>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36144</xdr:rowOff>
    </xdr:from>
    <xdr:to>
      <xdr:col>111</xdr:col>
      <xdr:colOff>177800</xdr:colOff>
      <xdr:row>59</xdr:row>
      <xdr:rowOff>37592</xdr:rowOff>
    </xdr:to>
    <xdr:cxnSp macro="">
      <xdr:nvCxnSpPr>
        <xdr:cNvPr id="788" name="直線コネクタ 787"/>
        <xdr:cNvCxnSpPr/>
      </xdr:nvCxnSpPr>
      <xdr:spPr>
        <a:xfrm flipV="1">
          <a:off x="20434300" y="1015169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37516</xdr:rowOff>
    </xdr:from>
    <xdr:to>
      <xdr:col>107</xdr:col>
      <xdr:colOff>50800</xdr:colOff>
      <xdr:row>59</xdr:row>
      <xdr:rowOff>37592</xdr:rowOff>
    </xdr:to>
    <xdr:cxnSp macro="">
      <xdr:nvCxnSpPr>
        <xdr:cNvPr id="791" name="直線コネクタ 790"/>
        <xdr:cNvCxnSpPr/>
      </xdr:nvCxnSpPr>
      <xdr:spPr>
        <a:xfrm>
          <a:off x="19545300" y="1015306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37516</xdr:rowOff>
    </xdr:from>
    <xdr:to>
      <xdr:col>102</xdr:col>
      <xdr:colOff>114300</xdr:colOff>
      <xdr:row>59</xdr:row>
      <xdr:rowOff>40945</xdr:rowOff>
    </xdr:to>
    <xdr:cxnSp macro="">
      <xdr:nvCxnSpPr>
        <xdr:cNvPr id="794" name="直線コネクタ 793"/>
        <xdr:cNvCxnSpPr/>
      </xdr:nvCxnSpPr>
      <xdr:spPr>
        <a:xfrm flipV="1">
          <a:off x="18656300" y="1015306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155956</xdr:rowOff>
    </xdr:from>
    <xdr:to>
      <xdr:col>116</xdr:col>
      <xdr:colOff>114300</xdr:colOff>
      <xdr:row>59</xdr:row>
      <xdr:rowOff>86106</xdr:rowOff>
    </xdr:to>
    <xdr:sp macro="" textlink="">
      <xdr:nvSpPr>
        <xdr:cNvPr id="804" name="楕円 803"/>
        <xdr:cNvSpPr/>
      </xdr:nvSpPr>
      <xdr:spPr>
        <a:xfrm>
          <a:off x="221107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70883</xdr:rowOff>
    </xdr:from>
    <xdr:ext cx="378565" cy="259045"/>
    <xdr:sp macro="" textlink="">
      <xdr:nvSpPr>
        <xdr:cNvPr id="805" name="貸付金該当値テキスト"/>
        <xdr:cNvSpPr txBox="1"/>
      </xdr:nvSpPr>
      <xdr:spPr>
        <a:xfrm>
          <a:off x="22212300" y="100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156794</xdr:rowOff>
    </xdr:from>
    <xdr:to>
      <xdr:col>112</xdr:col>
      <xdr:colOff>38100</xdr:colOff>
      <xdr:row>59</xdr:row>
      <xdr:rowOff>86944</xdr:rowOff>
    </xdr:to>
    <xdr:sp macro="" textlink="">
      <xdr:nvSpPr>
        <xdr:cNvPr id="806" name="楕円 805"/>
        <xdr:cNvSpPr/>
      </xdr:nvSpPr>
      <xdr:spPr>
        <a:xfrm>
          <a:off x="21272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78071</xdr:rowOff>
    </xdr:from>
    <xdr:ext cx="378565" cy="259045"/>
    <xdr:sp macro="" textlink="">
      <xdr:nvSpPr>
        <xdr:cNvPr id="807" name="テキスト ボックス 806"/>
        <xdr:cNvSpPr txBox="1"/>
      </xdr:nvSpPr>
      <xdr:spPr>
        <a:xfrm>
          <a:off x="21134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158242</xdr:rowOff>
    </xdr:from>
    <xdr:to>
      <xdr:col>107</xdr:col>
      <xdr:colOff>101600</xdr:colOff>
      <xdr:row>59</xdr:row>
      <xdr:rowOff>88392</xdr:rowOff>
    </xdr:to>
    <xdr:sp macro="" textlink="">
      <xdr:nvSpPr>
        <xdr:cNvPr id="808" name="楕円 807"/>
        <xdr:cNvSpPr/>
      </xdr:nvSpPr>
      <xdr:spPr>
        <a:xfrm>
          <a:off x="20383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79519</xdr:rowOff>
    </xdr:from>
    <xdr:ext cx="313932" cy="259045"/>
    <xdr:sp macro="" textlink="">
      <xdr:nvSpPr>
        <xdr:cNvPr id="809" name="テキスト ボックス 808"/>
        <xdr:cNvSpPr txBox="1"/>
      </xdr:nvSpPr>
      <xdr:spPr>
        <a:xfrm>
          <a:off x="20277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158166</xdr:rowOff>
    </xdr:from>
    <xdr:to>
      <xdr:col>102</xdr:col>
      <xdr:colOff>165100</xdr:colOff>
      <xdr:row>59</xdr:row>
      <xdr:rowOff>88316</xdr:rowOff>
    </xdr:to>
    <xdr:sp macro="" textlink="">
      <xdr:nvSpPr>
        <xdr:cNvPr id="810" name="楕円 809"/>
        <xdr:cNvSpPr/>
      </xdr:nvSpPr>
      <xdr:spPr>
        <a:xfrm>
          <a:off x="194945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79443</xdr:rowOff>
    </xdr:from>
    <xdr:ext cx="313932" cy="259045"/>
    <xdr:sp macro="" textlink="">
      <xdr:nvSpPr>
        <xdr:cNvPr id="811" name="テキスト ボックス 810"/>
        <xdr:cNvSpPr txBox="1"/>
      </xdr:nvSpPr>
      <xdr:spPr>
        <a:xfrm>
          <a:off x="19388333" y="10194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161595</xdr:rowOff>
    </xdr:from>
    <xdr:to>
      <xdr:col>98</xdr:col>
      <xdr:colOff>38100</xdr:colOff>
      <xdr:row>59</xdr:row>
      <xdr:rowOff>91745</xdr:rowOff>
    </xdr:to>
    <xdr:sp macro="" textlink="">
      <xdr:nvSpPr>
        <xdr:cNvPr id="812" name="楕円 811"/>
        <xdr:cNvSpPr/>
      </xdr:nvSpPr>
      <xdr:spPr>
        <a:xfrm>
          <a:off x="18605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82872</xdr:rowOff>
    </xdr:from>
    <xdr:ext cx="313932" cy="259045"/>
    <xdr:sp macro="" textlink="">
      <xdr:nvSpPr>
        <xdr:cNvPr id="813" name="テキスト ボックス 812"/>
        <xdr:cNvSpPr txBox="1"/>
      </xdr:nvSpPr>
      <xdr:spPr>
        <a:xfrm>
          <a:off x="18499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67832</xdr:rowOff>
    </xdr:from>
    <xdr:to>
      <xdr:col>116</xdr:col>
      <xdr:colOff>63500</xdr:colOff>
      <xdr:row>75</xdr:row>
      <xdr:rowOff>75703</xdr:rowOff>
    </xdr:to>
    <xdr:cxnSp macro="">
      <xdr:nvCxnSpPr>
        <xdr:cNvPr id="845" name="直線コネクタ 844"/>
        <xdr:cNvCxnSpPr/>
      </xdr:nvCxnSpPr>
      <xdr:spPr>
        <a:xfrm>
          <a:off x="21323300" y="12926582"/>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158881</xdr:rowOff>
    </xdr:from>
    <xdr:to>
      <xdr:col>111</xdr:col>
      <xdr:colOff>177800</xdr:colOff>
      <xdr:row>75</xdr:row>
      <xdr:rowOff>67832</xdr:rowOff>
    </xdr:to>
    <xdr:cxnSp macro="">
      <xdr:nvCxnSpPr>
        <xdr:cNvPr id="848" name="直線コネクタ 847"/>
        <xdr:cNvCxnSpPr/>
      </xdr:nvCxnSpPr>
      <xdr:spPr>
        <a:xfrm>
          <a:off x="20434300" y="12846181"/>
          <a:ext cx="889000" cy="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158881</xdr:rowOff>
    </xdr:from>
    <xdr:to>
      <xdr:col>107</xdr:col>
      <xdr:colOff>50800</xdr:colOff>
      <xdr:row>75</xdr:row>
      <xdr:rowOff>17921</xdr:rowOff>
    </xdr:to>
    <xdr:cxnSp macro="">
      <xdr:nvCxnSpPr>
        <xdr:cNvPr id="851" name="直線コネクタ 850"/>
        <xdr:cNvCxnSpPr/>
      </xdr:nvCxnSpPr>
      <xdr:spPr>
        <a:xfrm flipV="1">
          <a:off x="19545300" y="12846181"/>
          <a:ext cx="8890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17921</xdr:rowOff>
    </xdr:from>
    <xdr:to>
      <xdr:col>102</xdr:col>
      <xdr:colOff>114300</xdr:colOff>
      <xdr:row>75</xdr:row>
      <xdr:rowOff>75866</xdr:rowOff>
    </xdr:to>
    <xdr:cxnSp macro="">
      <xdr:nvCxnSpPr>
        <xdr:cNvPr id="854" name="直線コネクタ 853"/>
        <xdr:cNvCxnSpPr/>
      </xdr:nvCxnSpPr>
      <xdr:spPr>
        <a:xfrm flipV="1">
          <a:off x="18656300" y="12876671"/>
          <a:ext cx="889000" cy="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24903</xdr:rowOff>
    </xdr:from>
    <xdr:to>
      <xdr:col>116</xdr:col>
      <xdr:colOff>114300</xdr:colOff>
      <xdr:row>75</xdr:row>
      <xdr:rowOff>126503</xdr:rowOff>
    </xdr:to>
    <xdr:sp macro="" textlink="">
      <xdr:nvSpPr>
        <xdr:cNvPr id="864" name="楕円 863"/>
        <xdr:cNvSpPr/>
      </xdr:nvSpPr>
      <xdr:spPr>
        <a:xfrm>
          <a:off x="22110700" y="12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47780</xdr:rowOff>
    </xdr:from>
    <xdr:ext cx="534377" cy="259045"/>
    <xdr:sp macro="" textlink="">
      <xdr:nvSpPr>
        <xdr:cNvPr id="865" name="繰出金該当値テキスト"/>
        <xdr:cNvSpPr txBox="1"/>
      </xdr:nvSpPr>
      <xdr:spPr>
        <a:xfrm>
          <a:off x="22212300" y="127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17032</xdr:rowOff>
    </xdr:from>
    <xdr:to>
      <xdr:col>112</xdr:col>
      <xdr:colOff>38100</xdr:colOff>
      <xdr:row>75</xdr:row>
      <xdr:rowOff>118632</xdr:rowOff>
    </xdr:to>
    <xdr:sp macro="" textlink="">
      <xdr:nvSpPr>
        <xdr:cNvPr id="866" name="楕円 865"/>
        <xdr:cNvSpPr/>
      </xdr:nvSpPr>
      <xdr:spPr>
        <a:xfrm>
          <a:off x="21272500" y="12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135159</xdr:rowOff>
    </xdr:from>
    <xdr:ext cx="534377" cy="259045"/>
    <xdr:sp macro="" textlink="">
      <xdr:nvSpPr>
        <xdr:cNvPr id="867" name="テキスト ボックス 866"/>
        <xdr:cNvSpPr txBox="1"/>
      </xdr:nvSpPr>
      <xdr:spPr>
        <a:xfrm>
          <a:off x="21056111" y="126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108081</xdr:rowOff>
    </xdr:from>
    <xdr:to>
      <xdr:col>107</xdr:col>
      <xdr:colOff>101600</xdr:colOff>
      <xdr:row>75</xdr:row>
      <xdr:rowOff>38231</xdr:rowOff>
    </xdr:to>
    <xdr:sp macro="" textlink="">
      <xdr:nvSpPr>
        <xdr:cNvPr id="868" name="楕円 867"/>
        <xdr:cNvSpPr/>
      </xdr:nvSpPr>
      <xdr:spPr>
        <a:xfrm>
          <a:off x="20383500" y="12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54758</xdr:rowOff>
    </xdr:from>
    <xdr:ext cx="599010" cy="259045"/>
    <xdr:sp macro="" textlink="">
      <xdr:nvSpPr>
        <xdr:cNvPr id="869" name="テキスト ボックス 868"/>
        <xdr:cNvSpPr txBox="1"/>
      </xdr:nvSpPr>
      <xdr:spPr>
        <a:xfrm>
          <a:off x="20134795" y="1257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138571</xdr:rowOff>
    </xdr:from>
    <xdr:to>
      <xdr:col>102</xdr:col>
      <xdr:colOff>165100</xdr:colOff>
      <xdr:row>75</xdr:row>
      <xdr:rowOff>68721</xdr:rowOff>
    </xdr:to>
    <xdr:sp macro="" textlink="">
      <xdr:nvSpPr>
        <xdr:cNvPr id="870" name="楕円 869"/>
        <xdr:cNvSpPr/>
      </xdr:nvSpPr>
      <xdr:spPr>
        <a:xfrm>
          <a:off x="19494500" y="128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85248</xdr:rowOff>
    </xdr:from>
    <xdr:ext cx="599010" cy="259045"/>
    <xdr:sp macro="" textlink="">
      <xdr:nvSpPr>
        <xdr:cNvPr id="871" name="テキスト ボックス 870"/>
        <xdr:cNvSpPr txBox="1"/>
      </xdr:nvSpPr>
      <xdr:spPr>
        <a:xfrm>
          <a:off x="19245795" y="1260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25066</xdr:rowOff>
    </xdr:from>
    <xdr:to>
      <xdr:col>98</xdr:col>
      <xdr:colOff>38100</xdr:colOff>
      <xdr:row>75</xdr:row>
      <xdr:rowOff>126666</xdr:rowOff>
    </xdr:to>
    <xdr:sp macro="" textlink="">
      <xdr:nvSpPr>
        <xdr:cNvPr id="872" name="楕円 871"/>
        <xdr:cNvSpPr/>
      </xdr:nvSpPr>
      <xdr:spPr>
        <a:xfrm>
          <a:off x="18605500" y="128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143193</xdr:rowOff>
    </xdr:from>
    <xdr:ext cx="534377" cy="259045"/>
    <xdr:sp macro="" textlink="">
      <xdr:nvSpPr>
        <xdr:cNvPr id="873" name="テキスト ボックス 872"/>
        <xdr:cNvSpPr txBox="1"/>
      </xdr:nvSpPr>
      <xdr:spPr>
        <a:xfrm>
          <a:off x="18389111" y="1265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年度中に発生した災害においてＨ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年度に支出した事業費が多く、前年度から大幅に増加している。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繰出金については、依然として類似団体平均を上回っている状況であり、前出のとおり精査を行う必要がある。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
5,411
61.99
4,472,687
4,208,650
259,292
2,557,612
4,168,492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63627</xdr:rowOff>
    </xdr:from>
    <xdr:to>
      <xdr:col>24</xdr:col>
      <xdr:colOff>63500</xdr:colOff>
      <xdr:row>35</xdr:row>
      <xdr:rowOff>70612</xdr:rowOff>
    </xdr:to>
    <xdr:cxnSp macro="">
      <xdr:nvCxnSpPr>
        <xdr:cNvPr id="61" name="直線コネクタ 60"/>
        <xdr:cNvCxnSpPr/>
      </xdr:nvCxnSpPr>
      <xdr:spPr>
        <a:xfrm>
          <a:off x="3797300" y="6064377"/>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63627</xdr:rowOff>
    </xdr:from>
    <xdr:to>
      <xdr:col>19</xdr:col>
      <xdr:colOff>177800</xdr:colOff>
      <xdr:row>36</xdr:row>
      <xdr:rowOff>63119</xdr:rowOff>
    </xdr:to>
    <xdr:cxnSp macro="">
      <xdr:nvCxnSpPr>
        <xdr:cNvPr id="64" name="直線コネクタ 63"/>
        <xdr:cNvCxnSpPr/>
      </xdr:nvCxnSpPr>
      <xdr:spPr>
        <a:xfrm flipV="1">
          <a:off x="2908300" y="6064377"/>
          <a:ext cx="889000" cy="1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70485</xdr:rowOff>
    </xdr:from>
    <xdr:to>
      <xdr:col>15</xdr:col>
      <xdr:colOff>50800</xdr:colOff>
      <xdr:row>36</xdr:row>
      <xdr:rowOff>63119</xdr:rowOff>
    </xdr:to>
    <xdr:cxnSp macro="">
      <xdr:nvCxnSpPr>
        <xdr:cNvPr id="67" name="直線コネクタ 66"/>
        <xdr:cNvCxnSpPr/>
      </xdr:nvCxnSpPr>
      <xdr:spPr>
        <a:xfrm>
          <a:off x="2019300" y="6071235"/>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33147</xdr:rowOff>
    </xdr:from>
    <xdr:to>
      <xdr:col>10</xdr:col>
      <xdr:colOff>114300</xdr:colOff>
      <xdr:row>35</xdr:row>
      <xdr:rowOff>70485</xdr:rowOff>
    </xdr:to>
    <xdr:cxnSp macro="">
      <xdr:nvCxnSpPr>
        <xdr:cNvPr id="70" name="直線コネクタ 69"/>
        <xdr:cNvCxnSpPr/>
      </xdr:nvCxnSpPr>
      <xdr:spPr>
        <a:xfrm>
          <a:off x="1130300" y="603389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19812</xdr:rowOff>
    </xdr:from>
    <xdr:to>
      <xdr:col>24</xdr:col>
      <xdr:colOff>114300</xdr:colOff>
      <xdr:row>35</xdr:row>
      <xdr:rowOff>121412</xdr:rowOff>
    </xdr:to>
    <xdr:sp macro="" textlink="">
      <xdr:nvSpPr>
        <xdr:cNvPr id="80" name="楕円 79"/>
        <xdr:cNvSpPr/>
      </xdr:nvSpPr>
      <xdr:spPr>
        <a:xfrm>
          <a:off x="4584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42689</xdr:rowOff>
    </xdr:from>
    <xdr:ext cx="534377" cy="259045"/>
    <xdr:sp macro="" textlink="">
      <xdr:nvSpPr>
        <xdr:cNvPr id="81" name="議会費該当値テキスト"/>
        <xdr:cNvSpPr txBox="1"/>
      </xdr:nvSpPr>
      <xdr:spPr>
        <a:xfrm>
          <a:off x="4686300" y="58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xdr:rowOff>
    </xdr:from>
    <xdr:to>
      <xdr:col>20</xdr:col>
      <xdr:colOff>38100</xdr:colOff>
      <xdr:row>35</xdr:row>
      <xdr:rowOff>114427</xdr:rowOff>
    </xdr:to>
    <xdr:sp macro="" textlink="">
      <xdr:nvSpPr>
        <xdr:cNvPr id="82" name="楕円 81"/>
        <xdr:cNvSpPr/>
      </xdr:nvSpPr>
      <xdr:spPr>
        <a:xfrm>
          <a:off x="3746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130954</xdr:rowOff>
    </xdr:from>
    <xdr:ext cx="534377" cy="259045"/>
    <xdr:sp macro="" textlink="">
      <xdr:nvSpPr>
        <xdr:cNvPr id="83" name="テキスト ボックス 82"/>
        <xdr:cNvSpPr txBox="1"/>
      </xdr:nvSpPr>
      <xdr:spPr>
        <a:xfrm>
          <a:off x="3530111" y="57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12319</xdr:rowOff>
    </xdr:from>
    <xdr:to>
      <xdr:col>15</xdr:col>
      <xdr:colOff>101600</xdr:colOff>
      <xdr:row>36</xdr:row>
      <xdr:rowOff>113919</xdr:rowOff>
    </xdr:to>
    <xdr:sp macro="" textlink="">
      <xdr:nvSpPr>
        <xdr:cNvPr id="84" name="楕円 83"/>
        <xdr:cNvSpPr/>
      </xdr:nvSpPr>
      <xdr:spPr>
        <a:xfrm>
          <a:off x="2857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130446</xdr:rowOff>
    </xdr:from>
    <xdr:ext cx="469744" cy="259045"/>
    <xdr:sp macro="" textlink="">
      <xdr:nvSpPr>
        <xdr:cNvPr id="85" name="テキスト ボックス 84"/>
        <xdr:cNvSpPr txBox="1"/>
      </xdr:nvSpPr>
      <xdr:spPr>
        <a:xfrm>
          <a:off x="2673428" y="59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19685</xdr:rowOff>
    </xdr:from>
    <xdr:to>
      <xdr:col>10</xdr:col>
      <xdr:colOff>165100</xdr:colOff>
      <xdr:row>35</xdr:row>
      <xdr:rowOff>121285</xdr:rowOff>
    </xdr:to>
    <xdr:sp macro="" textlink="">
      <xdr:nvSpPr>
        <xdr:cNvPr id="86" name="楕円 85"/>
        <xdr:cNvSpPr/>
      </xdr:nvSpPr>
      <xdr:spPr>
        <a:xfrm>
          <a:off x="196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137812</xdr:rowOff>
    </xdr:from>
    <xdr:ext cx="534377" cy="259045"/>
    <xdr:sp macro="" textlink="">
      <xdr:nvSpPr>
        <xdr:cNvPr id="87" name="テキスト ボックス 86"/>
        <xdr:cNvSpPr txBox="1"/>
      </xdr:nvSpPr>
      <xdr:spPr>
        <a:xfrm>
          <a:off x="1752111" y="57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153797</xdr:rowOff>
    </xdr:from>
    <xdr:to>
      <xdr:col>6</xdr:col>
      <xdr:colOff>38100</xdr:colOff>
      <xdr:row>35</xdr:row>
      <xdr:rowOff>83947</xdr:rowOff>
    </xdr:to>
    <xdr:sp macro="" textlink="">
      <xdr:nvSpPr>
        <xdr:cNvPr id="88" name="楕円 87"/>
        <xdr:cNvSpPr/>
      </xdr:nvSpPr>
      <xdr:spPr>
        <a:xfrm>
          <a:off x="1079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100474</xdr:rowOff>
    </xdr:from>
    <xdr:ext cx="534377" cy="259045"/>
    <xdr:sp macro="" textlink="">
      <xdr:nvSpPr>
        <xdr:cNvPr id="89" name="テキスト ボックス 88"/>
        <xdr:cNvSpPr txBox="1"/>
      </xdr:nvSpPr>
      <xdr:spPr>
        <a:xfrm>
          <a:off x="863111" y="57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68577</xdr:rowOff>
    </xdr:from>
    <xdr:to>
      <xdr:col>24</xdr:col>
      <xdr:colOff>63500</xdr:colOff>
      <xdr:row>58</xdr:row>
      <xdr:rowOff>71234</xdr:rowOff>
    </xdr:to>
    <xdr:cxnSp macro="">
      <xdr:nvCxnSpPr>
        <xdr:cNvPr id="118" name="直線コネクタ 117"/>
        <xdr:cNvCxnSpPr/>
      </xdr:nvCxnSpPr>
      <xdr:spPr>
        <a:xfrm flipV="1">
          <a:off x="3797300" y="10012677"/>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68456</xdr:rowOff>
    </xdr:from>
    <xdr:to>
      <xdr:col>19</xdr:col>
      <xdr:colOff>177800</xdr:colOff>
      <xdr:row>58</xdr:row>
      <xdr:rowOff>71234</xdr:rowOff>
    </xdr:to>
    <xdr:cxnSp macro="">
      <xdr:nvCxnSpPr>
        <xdr:cNvPr id="121" name="直線コネクタ 120"/>
        <xdr:cNvCxnSpPr/>
      </xdr:nvCxnSpPr>
      <xdr:spPr>
        <a:xfrm>
          <a:off x="2908300" y="10012556"/>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36212</xdr:rowOff>
    </xdr:from>
    <xdr:to>
      <xdr:col>15</xdr:col>
      <xdr:colOff>50800</xdr:colOff>
      <xdr:row>58</xdr:row>
      <xdr:rowOff>68456</xdr:rowOff>
    </xdr:to>
    <xdr:cxnSp macro="">
      <xdr:nvCxnSpPr>
        <xdr:cNvPr id="124" name="直線コネクタ 123"/>
        <xdr:cNvCxnSpPr/>
      </xdr:nvCxnSpPr>
      <xdr:spPr>
        <a:xfrm>
          <a:off x="2019300" y="9980312"/>
          <a:ext cx="889000" cy="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36212</xdr:rowOff>
    </xdr:from>
    <xdr:to>
      <xdr:col>10</xdr:col>
      <xdr:colOff>114300</xdr:colOff>
      <xdr:row>58</xdr:row>
      <xdr:rowOff>61441</xdr:rowOff>
    </xdr:to>
    <xdr:cxnSp macro="">
      <xdr:nvCxnSpPr>
        <xdr:cNvPr id="127" name="直線コネクタ 126"/>
        <xdr:cNvCxnSpPr/>
      </xdr:nvCxnSpPr>
      <xdr:spPr>
        <a:xfrm flipV="1">
          <a:off x="1130300" y="9980312"/>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17777</xdr:rowOff>
    </xdr:from>
    <xdr:to>
      <xdr:col>24</xdr:col>
      <xdr:colOff>114300</xdr:colOff>
      <xdr:row>58</xdr:row>
      <xdr:rowOff>119377</xdr:rowOff>
    </xdr:to>
    <xdr:sp macro="" textlink="">
      <xdr:nvSpPr>
        <xdr:cNvPr id="137" name="楕円 136"/>
        <xdr:cNvSpPr/>
      </xdr:nvSpPr>
      <xdr:spPr>
        <a:xfrm>
          <a:off x="4584700" y="99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106205</xdr:rowOff>
    </xdr:from>
    <xdr:ext cx="599010" cy="259045"/>
    <xdr:sp macro="" textlink="">
      <xdr:nvSpPr>
        <xdr:cNvPr id="138" name="総務費該当値テキスト"/>
        <xdr:cNvSpPr txBox="1"/>
      </xdr:nvSpPr>
      <xdr:spPr>
        <a:xfrm>
          <a:off x="4686300" y="98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20434</xdr:rowOff>
    </xdr:from>
    <xdr:to>
      <xdr:col>20</xdr:col>
      <xdr:colOff>38100</xdr:colOff>
      <xdr:row>58</xdr:row>
      <xdr:rowOff>122034</xdr:rowOff>
    </xdr:to>
    <xdr:sp macro="" textlink="">
      <xdr:nvSpPr>
        <xdr:cNvPr id="139" name="楕円 138"/>
        <xdr:cNvSpPr/>
      </xdr:nvSpPr>
      <xdr:spPr>
        <a:xfrm>
          <a:off x="3746500" y="99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113161</xdr:rowOff>
    </xdr:from>
    <xdr:ext cx="599010" cy="259045"/>
    <xdr:sp macro="" textlink="">
      <xdr:nvSpPr>
        <xdr:cNvPr id="140" name="テキスト ボックス 139"/>
        <xdr:cNvSpPr txBox="1"/>
      </xdr:nvSpPr>
      <xdr:spPr>
        <a:xfrm>
          <a:off x="3497795" y="1005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17656</xdr:rowOff>
    </xdr:from>
    <xdr:to>
      <xdr:col>15</xdr:col>
      <xdr:colOff>101600</xdr:colOff>
      <xdr:row>58</xdr:row>
      <xdr:rowOff>119256</xdr:rowOff>
    </xdr:to>
    <xdr:sp macro="" textlink="">
      <xdr:nvSpPr>
        <xdr:cNvPr id="141" name="楕円 140"/>
        <xdr:cNvSpPr/>
      </xdr:nvSpPr>
      <xdr:spPr>
        <a:xfrm>
          <a:off x="2857500" y="99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110383</xdr:rowOff>
    </xdr:from>
    <xdr:ext cx="599010" cy="259045"/>
    <xdr:sp macro="" textlink="">
      <xdr:nvSpPr>
        <xdr:cNvPr id="142" name="テキスト ボックス 141"/>
        <xdr:cNvSpPr txBox="1"/>
      </xdr:nvSpPr>
      <xdr:spPr>
        <a:xfrm>
          <a:off x="2608795" y="1005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156862</xdr:rowOff>
    </xdr:from>
    <xdr:to>
      <xdr:col>10</xdr:col>
      <xdr:colOff>165100</xdr:colOff>
      <xdr:row>58</xdr:row>
      <xdr:rowOff>87012</xdr:rowOff>
    </xdr:to>
    <xdr:sp macro="" textlink="">
      <xdr:nvSpPr>
        <xdr:cNvPr id="143" name="楕円 142"/>
        <xdr:cNvSpPr/>
      </xdr:nvSpPr>
      <xdr:spPr>
        <a:xfrm>
          <a:off x="1968500" y="99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78139</xdr:rowOff>
    </xdr:from>
    <xdr:ext cx="599010" cy="259045"/>
    <xdr:sp macro="" textlink="">
      <xdr:nvSpPr>
        <xdr:cNvPr id="144" name="テキスト ボックス 143"/>
        <xdr:cNvSpPr txBox="1"/>
      </xdr:nvSpPr>
      <xdr:spPr>
        <a:xfrm>
          <a:off x="1719795" y="1002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10641</xdr:rowOff>
    </xdr:from>
    <xdr:to>
      <xdr:col>6</xdr:col>
      <xdr:colOff>38100</xdr:colOff>
      <xdr:row>58</xdr:row>
      <xdr:rowOff>112241</xdr:rowOff>
    </xdr:to>
    <xdr:sp macro="" textlink="">
      <xdr:nvSpPr>
        <xdr:cNvPr id="145" name="楕円 144"/>
        <xdr:cNvSpPr/>
      </xdr:nvSpPr>
      <xdr:spPr>
        <a:xfrm>
          <a:off x="1079500" y="99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103368</xdr:rowOff>
    </xdr:from>
    <xdr:ext cx="599010" cy="259045"/>
    <xdr:sp macro="" textlink="">
      <xdr:nvSpPr>
        <xdr:cNvPr id="146" name="テキスト ボックス 145"/>
        <xdr:cNvSpPr txBox="1"/>
      </xdr:nvSpPr>
      <xdr:spPr>
        <a:xfrm>
          <a:off x="830795" y="1004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55162</xdr:rowOff>
    </xdr:from>
    <xdr:to>
      <xdr:col>24</xdr:col>
      <xdr:colOff>63500</xdr:colOff>
      <xdr:row>75</xdr:row>
      <xdr:rowOff>20447</xdr:rowOff>
    </xdr:to>
    <xdr:cxnSp macro="">
      <xdr:nvCxnSpPr>
        <xdr:cNvPr id="178" name="直線コネクタ 177"/>
        <xdr:cNvCxnSpPr/>
      </xdr:nvCxnSpPr>
      <xdr:spPr>
        <a:xfrm>
          <a:off x="3797300" y="12742462"/>
          <a:ext cx="8382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55162</xdr:rowOff>
    </xdr:from>
    <xdr:to>
      <xdr:col>19</xdr:col>
      <xdr:colOff>177800</xdr:colOff>
      <xdr:row>74</xdr:row>
      <xdr:rowOff>125375</xdr:rowOff>
    </xdr:to>
    <xdr:cxnSp macro="">
      <xdr:nvCxnSpPr>
        <xdr:cNvPr id="181" name="直線コネクタ 180"/>
        <xdr:cNvCxnSpPr/>
      </xdr:nvCxnSpPr>
      <xdr:spPr>
        <a:xfrm flipV="1">
          <a:off x="2908300" y="1274246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125375</xdr:rowOff>
    </xdr:from>
    <xdr:to>
      <xdr:col>15</xdr:col>
      <xdr:colOff>50800</xdr:colOff>
      <xdr:row>75</xdr:row>
      <xdr:rowOff>69966</xdr:rowOff>
    </xdr:to>
    <xdr:cxnSp macro="">
      <xdr:nvCxnSpPr>
        <xdr:cNvPr id="184" name="直線コネクタ 183"/>
        <xdr:cNvCxnSpPr/>
      </xdr:nvCxnSpPr>
      <xdr:spPr>
        <a:xfrm flipV="1">
          <a:off x="2019300" y="12812675"/>
          <a:ext cx="8890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69966</xdr:rowOff>
    </xdr:from>
    <xdr:to>
      <xdr:col>10</xdr:col>
      <xdr:colOff>114300</xdr:colOff>
      <xdr:row>75</xdr:row>
      <xdr:rowOff>151740</xdr:rowOff>
    </xdr:to>
    <xdr:cxnSp macro="">
      <xdr:nvCxnSpPr>
        <xdr:cNvPr id="187" name="直線コネクタ 186"/>
        <xdr:cNvCxnSpPr/>
      </xdr:nvCxnSpPr>
      <xdr:spPr>
        <a:xfrm flipV="1">
          <a:off x="1130300" y="12928716"/>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141097</xdr:rowOff>
    </xdr:from>
    <xdr:to>
      <xdr:col>24</xdr:col>
      <xdr:colOff>114300</xdr:colOff>
      <xdr:row>75</xdr:row>
      <xdr:rowOff>71247</xdr:rowOff>
    </xdr:to>
    <xdr:sp macro="" textlink="">
      <xdr:nvSpPr>
        <xdr:cNvPr id="197" name="楕円 196"/>
        <xdr:cNvSpPr/>
      </xdr:nvSpPr>
      <xdr:spPr>
        <a:xfrm>
          <a:off x="4584700" y="128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119524</xdr:rowOff>
    </xdr:from>
    <xdr:ext cx="599010" cy="259045"/>
    <xdr:sp macro="" textlink="">
      <xdr:nvSpPr>
        <xdr:cNvPr id="198" name="民生費該当値テキスト"/>
        <xdr:cNvSpPr txBox="1"/>
      </xdr:nvSpPr>
      <xdr:spPr>
        <a:xfrm>
          <a:off x="4686300" y="1280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4362</xdr:rowOff>
    </xdr:from>
    <xdr:to>
      <xdr:col>20</xdr:col>
      <xdr:colOff>38100</xdr:colOff>
      <xdr:row>74</xdr:row>
      <xdr:rowOff>105962</xdr:rowOff>
    </xdr:to>
    <xdr:sp macro="" textlink="">
      <xdr:nvSpPr>
        <xdr:cNvPr id="199" name="楕円 198"/>
        <xdr:cNvSpPr/>
      </xdr:nvSpPr>
      <xdr:spPr>
        <a:xfrm>
          <a:off x="3746500" y="126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122489</xdr:rowOff>
    </xdr:from>
    <xdr:ext cx="599010" cy="259045"/>
    <xdr:sp macro="" textlink="">
      <xdr:nvSpPr>
        <xdr:cNvPr id="200" name="テキスト ボックス 199"/>
        <xdr:cNvSpPr txBox="1"/>
      </xdr:nvSpPr>
      <xdr:spPr>
        <a:xfrm>
          <a:off x="3497795" y="124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74575</xdr:rowOff>
    </xdr:from>
    <xdr:to>
      <xdr:col>15</xdr:col>
      <xdr:colOff>101600</xdr:colOff>
      <xdr:row>75</xdr:row>
      <xdr:rowOff>4725</xdr:rowOff>
    </xdr:to>
    <xdr:sp macro="" textlink="">
      <xdr:nvSpPr>
        <xdr:cNvPr id="201" name="楕円 200"/>
        <xdr:cNvSpPr/>
      </xdr:nvSpPr>
      <xdr:spPr>
        <a:xfrm>
          <a:off x="2857500" y="127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21252</xdr:rowOff>
    </xdr:from>
    <xdr:ext cx="599010" cy="259045"/>
    <xdr:sp macro="" textlink="">
      <xdr:nvSpPr>
        <xdr:cNvPr id="202" name="テキスト ボックス 201"/>
        <xdr:cNvSpPr txBox="1"/>
      </xdr:nvSpPr>
      <xdr:spPr>
        <a:xfrm>
          <a:off x="2608795" y="1253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19166</xdr:rowOff>
    </xdr:from>
    <xdr:to>
      <xdr:col>10</xdr:col>
      <xdr:colOff>165100</xdr:colOff>
      <xdr:row>75</xdr:row>
      <xdr:rowOff>120766</xdr:rowOff>
    </xdr:to>
    <xdr:sp macro="" textlink="">
      <xdr:nvSpPr>
        <xdr:cNvPr id="203" name="楕円 202"/>
        <xdr:cNvSpPr/>
      </xdr:nvSpPr>
      <xdr:spPr>
        <a:xfrm>
          <a:off x="1968500" y="128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137293</xdr:rowOff>
    </xdr:from>
    <xdr:ext cx="599010" cy="259045"/>
    <xdr:sp macro="" textlink="">
      <xdr:nvSpPr>
        <xdr:cNvPr id="204" name="テキスト ボックス 203"/>
        <xdr:cNvSpPr txBox="1"/>
      </xdr:nvSpPr>
      <xdr:spPr>
        <a:xfrm>
          <a:off x="1719795" y="1265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100940</xdr:rowOff>
    </xdr:from>
    <xdr:to>
      <xdr:col>6</xdr:col>
      <xdr:colOff>38100</xdr:colOff>
      <xdr:row>76</xdr:row>
      <xdr:rowOff>31090</xdr:rowOff>
    </xdr:to>
    <xdr:sp macro="" textlink="">
      <xdr:nvSpPr>
        <xdr:cNvPr id="205" name="楕円 204"/>
        <xdr:cNvSpPr/>
      </xdr:nvSpPr>
      <xdr:spPr>
        <a:xfrm>
          <a:off x="1079500" y="129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22217</xdr:rowOff>
    </xdr:from>
    <xdr:ext cx="599010" cy="259045"/>
    <xdr:sp macro="" textlink="">
      <xdr:nvSpPr>
        <xdr:cNvPr id="206" name="テキスト ボックス 205"/>
        <xdr:cNvSpPr txBox="1"/>
      </xdr:nvSpPr>
      <xdr:spPr>
        <a:xfrm>
          <a:off x="830795" y="1305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29552</xdr:rowOff>
    </xdr:from>
    <xdr:to>
      <xdr:col>24</xdr:col>
      <xdr:colOff>63500</xdr:colOff>
      <xdr:row>98</xdr:row>
      <xdr:rowOff>42303</xdr:rowOff>
    </xdr:to>
    <xdr:cxnSp macro="">
      <xdr:nvCxnSpPr>
        <xdr:cNvPr id="235" name="直線コネクタ 234"/>
        <xdr:cNvCxnSpPr/>
      </xdr:nvCxnSpPr>
      <xdr:spPr>
        <a:xfrm flipV="1">
          <a:off x="3797300" y="16831652"/>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162750</xdr:rowOff>
    </xdr:from>
    <xdr:to>
      <xdr:col>19</xdr:col>
      <xdr:colOff>177800</xdr:colOff>
      <xdr:row>98</xdr:row>
      <xdr:rowOff>42303</xdr:rowOff>
    </xdr:to>
    <xdr:cxnSp macro="">
      <xdr:nvCxnSpPr>
        <xdr:cNvPr id="238" name="直線コネクタ 237"/>
        <xdr:cNvCxnSpPr/>
      </xdr:nvCxnSpPr>
      <xdr:spPr>
        <a:xfrm>
          <a:off x="2908300" y="16793400"/>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107890</xdr:rowOff>
    </xdr:from>
    <xdr:to>
      <xdr:col>15</xdr:col>
      <xdr:colOff>50800</xdr:colOff>
      <xdr:row>97</xdr:row>
      <xdr:rowOff>162750</xdr:rowOff>
    </xdr:to>
    <xdr:cxnSp macro="">
      <xdr:nvCxnSpPr>
        <xdr:cNvPr id="241" name="直線コネクタ 240"/>
        <xdr:cNvCxnSpPr/>
      </xdr:nvCxnSpPr>
      <xdr:spPr>
        <a:xfrm>
          <a:off x="2019300" y="16738540"/>
          <a:ext cx="889000" cy="5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107890</xdr:rowOff>
    </xdr:from>
    <xdr:to>
      <xdr:col>10</xdr:col>
      <xdr:colOff>114300</xdr:colOff>
      <xdr:row>98</xdr:row>
      <xdr:rowOff>29814</xdr:rowOff>
    </xdr:to>
    <xdr:cxnSp macro="">
      <xdr:nvCxnSpPr>
        <xdr:cNvPr id="244" name="直線コネクタ 243"/>
        <xdr:cNvCxnSpPr/>
      </xdr:nvCxnSpPr>
      <xdr:spPr>
        <a:xfrm flipV="1">
          <a:off x="1130300" y="16738540"/>
          <a:ext cx="889000" cy="9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150202</xdr:rowOff>
    </xdr:from>
    <xdr:to>
      <xdr:col>24</xdr:col>
      <xdr:colOff>114300</xdr:colOff>
      <xdr:row>98</xdr:row>
      <xdr:rowOff>80352</xdr:rowOff>
    </xdr:to>
    <xdr:sp macro="" textlink="">
      <xdr:nvSpPr>
        <xdr:cNvPr id="254" name="楕円 253"/>
        <xdr:cNvSpPr/>
      </xdr:nvSpPr>
      <xdr:spPr>
        <a:xfrm>
          <a:off x="4584700" y="167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1629</xdr:rowOff>
    </xdr:from>
    <xdr:ext cx="534377" cy="259045"/>
    <xdr:sp macro="" textlink="">
      <xdr:nvSpPr>
        <xdr:cNvPr id="255" name="衛生費該当値テキスト"/>
        <xdr:cNvSpPr txBox="1"/>
      </xdr:nvSpPr>
      <xdr:spPr>
        <a:xfrm>
          <a:off x="4686300" y="166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162953</xdr:rowOff>
    </xdr:from>
    <xdr:to>
      <xdr:col>20</xdr:col>
      <xdr:colOff>38100</xdr:colOff>
      <xdr:row>98</xdr:row>
      <xdr:rowOff>93103</xdr:rowOff>
    </xdr:to>
    <xdr:sp macro="" textlink="">
      <xdr:nvSpPr>
        <xdr:cNvPr id="256" name="楕円 255"/>
        <xdr:cNvSpPr/>
      </xdr:nvSpPr>
      <xdr:spPr>
        <a:xfrm>
          <a:off x="3746500" y="167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109630</xdr:rowOff>
    </xdr:from>
    <xdr:ext cx="534377" cy="259045"/>
    <xdr:sp macro="" textlink="">
      <xdr:nvSpPr>
        <xdr:cNvPr id="257" name="テキスト ボックス 256"/>
        <xdr:cNvSpPr txBox="1"/>
      </xdr:nvSpPr>
      <xdr:spPr>
        <a:xfrm>
          <a:off x="3530111" y="165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111950</xdr:rowOff>
    </xdr:from>
    <xdr:to>
      <xdr:col>15</xdr:col>
      <xdr:colOff>101600</xdr:colOff>
      <xdr:row>98</xdr:row>
      <xdr:rowOff>42100</xdr:rowOff>
    </xdr:to>
    <xdr:sp macro="" textlink="">
      <xdr:nvSpPr>
        <xdr:cNvPr id="258" name="楕円 257"/>
        <xdr:cNvSpPr/>
      </xdr:nvSpPr>
      <xdr:spPr>
        <a:xfrm>
          <a:off x="2857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58627</xdr:rowOff>
    </xdr:from>
    <xdr:ext cx="599010" cy="259045"/>
    <xdr:sp macro="" textlink="">
      <xdr:nvSpPr>
        <xdr:cNvPr id="259" name="テキスト ボックス 258"/>
        <xdr:cNvSpPr txBox="1"/>
      </xdr:nvSpPr>
      <xdr:spPr>
        <a:xfrm>
          <a:off x="2608795" y="1651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57090</xdr:rowOff>
    </xdr:from>
    <xdr:to>
      <xdr:col>10</xdr:col>
      <xdr:colOff>165100</xdr:colOff>
      <xdr:row>97</xdr:row>
      <xdr:rowOff>158690</xdr:rowOff>
    </xdr:to>
    <xdr:sp macro="" textlink="">
      <xdr:nvSpPr>
        <xdr:cNvPr id="260" name="楕円 259"/>
        <xdr:cNvSpPr/>
      </xdr:nvSpPr>
      <xdr:spPr>
        <a:xfrm>
          <a:off x="1968500" y="166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3767</xdr:rowOff>
    </xdr:from>
    <xdr:ext cx="599010" cy="259045"/>
    <xdr:sp macro="" textlink="">
      <xdr:nvSpPr>
        <xdr:cNvPr id="261" name="テキスト ボックス 260"/>
        <xdr:cNvSpPr txBox="1"/>
      </xdr:nvSpPr>
      <xdr:spPr>
        <a:xfrm>
          <a:off x="1719795" y="1646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150464</xdr:rowOff>
    </xdr:from>
    <xdr:to>
      <xdr:col>6</xdr:col>
      <xdr:colOff>38100</xdr:colOff>
      <xdr:row>98</xdr:row>
      <xdr:rowOff>80614</xdr:rowOff>
    </xdr:to>
    <xdr:sp macro="" textlink="">
      <xdr:nvSpPr>
        <xdr:cNvPr id="262" name="楕円 261"/>
        <xdr:cNvSpPr/>
      </xdr:nvSpPr>
      <xdr:spPr>
        <a:xfrm>
          <a:off x="1079500" y="167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97141</xdr:rowOff>
    </xdr:from>
    <xdr:ext cx="534377" cy="259045"/>
    <xdr:sp macro="" textlink="">
      <xdr:nvSpPr>
        <xdr:cNvPr id="263" name="テキスト ボックス 262"/>
        <xdr:cNvSpPr txBox="1"/>
      </xdr:nvSpPr>
      <xdr:spPr>
        <a:xfrm>
          <a:off x="863111" y="165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34635</xdr:rowOff>
    </xdr:from>
    <xdr:to>
      <xdr:col>55</xdr:col>
      <xdr:colOff>0</xdr:colOff>
      <xdr:row>57</xdr:row>
      <xdr:rowOff>58924</xdr:rowOff>
    </xdr:to>
    <xdr:cxnSp macro="">
      <xdr:nvCxnSpPr>
        <xdr:cNvPr id="345" name="直線コネクタ 344"/>
        <xdr:cNvCxnSpPr/>
      </xdr:nvCxnSpPr>
      <xdr:spPr>
        <a:xfrm flipV="1">
          <a:off x="9639300" y="9807285"/>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54752</xdr:rowOff>
    </xdr:from>
    <xdr:to>
      <xdr:col>50</xdr:col>
      <xdr:colOff>114300</xdr:colOff>
      <xdr:row>57</xdr:row>
      <xdr:rowOff>58924</xdr:rowOff>
    </xdr:to>
    <xdr:cxnSp macro="">
      <xdr:nvCxnSpPr>
        <xdr:cNvPr id="348" name="直線コネクタ 347"/>
        <xdr:cNvCxnSpPr/>
      </xdr:nvCxnSpPr>
      <xdr:spPr>
        <a:xfrm>
          <a:off x="8750300" y="9827402"/>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54752</xdr:rowOff>
    </xdr:from>
    <xdr:to>
      <xdr:col>45</xdr:col>
      <xdr:colOff>177800</xdr:colOff>
      <xdr:row>57</xdr:row>
      <xdr:rowOff>68080</xdr:rowOff>
    </xdr:to>
    <xdr:cxnSp macro="">
      <xdr:nvCxnSpPr>
        <xdr:cNvPr id="351" name="直線コネクタ 350"/>
        <xdr:cNvCxnSpPr/>
      </xdr:nvCxnSpPr>
      <xdr:spPr>
        <a:xfrm flipV="1">
          <a:off x="7861300" y="982740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68080</xdr:rowOff>
    </xdr:from>
    <xdr:to>
      <xdr:col>41</xdr:col>
      <xdr:colOff>50800</xdr:colOff>
      <xdr:row>57</xdr:row>
      <xdr:rowOff>76098</xdr:rowOff>
    </xdr:to>
    <xdr:cxnSp macro="">
      <xdr:nvCxnSpPr>
        <xdr:cNvPr id="354" name="直線コネクタ 353"/>
        <xdr:cNvCxnSpPr/>
      </xdr:nvCxnSpPr>
      <xdr:spPr>
        <a:xfrm flipV="1">
          <a:off x="6972300" y="9840730"/>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155285</xdr:rowOff>
    </xdr:from>
    <xdr:to>
      <xdr:col>55</xdr:col>
      <xdr:colOff>50800</xdr:colOff>
      <xdr:row>57</xdr:row>
      <xdr:rowOff>85435</xdr:rowOff>
    </xdr:to>
    <xdr:sp macro="" textlink="">
      <xdr:nvSpPr>
        <xdr:cNvPr id="364" name="楕円 363"/>
        <xdr:cNvSpPr/>
      </xdr:nvSpPr>
      <xdr:spPr>
        <a:xfrm>
          <a:off x="10426700" y="97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133712</xdr:rowOff>
    </xdr:from>
    <xdr:ext cx="534377" cy="259045"/>
    <xdr:sp macro="" textlink="">
      <xdr:nvSpPr>
        <xdr:cNvPr id="365" name="農林水産業費該当値テキスト"/>
        <xdr:cNvSpPr txBox="1"/>
      </xdr:nvSpPr>
      <xdr:spPr>
        <a:xfrm>
          <a:off x="10528300" y="97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8124</xdr:rowOff>
    </xdr:from>
    <xdr:to>
      <xdr:col>50</xdr:col>
      <xdr:colOff>165100</xdr:colOff>
      <xdr:row>57</xdr:row>
      <xdr:rowOff>109724</xdr:rowOff>
    </xdr:to>
    <xdr:sp macro="" textlink="">
      <xdr:nvSpPr>
        <xdr:cNvPr id="366" name="楕円 365"/>
        <xdr:cNvSpPr/>
      </xdr:nvSpPr>
      <xdr:spPr>
        <a:xfrm>
          <a:off x="9588500" y="97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100851</xdr:rowOff>
    </xdr:from>
    <xdr:ext cx="534377" cy="259045"/>
    <xdr:sp macro="" textlink="">
      <xdr:nvSpPr>
        <xdr:cNvPr id="367" name="テキスト ボックス 366"/>
        <xdr:cNvSpPr txBox="1"/>
      </xdr:nvSpPr>
      <xdr:spPr>
        <a:xfrm>
          <a:off x="9372111" y="98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3952</xdr:rowOff>
    </xdr:from>
    <xdr:to>
      <xdr:col>46</xdr:col>
      <xdr:colOff>38100</xdr:colOff>
      <xdr:row>57</xdr:row>
      <xdr:rowOff>105552</xdr:rowOff>
    </xdr:to>
    <xdr:sp macro="" textlink="">
      <xdr:nvSpPr>
        <xdr:cNvPr id="368" name="楕円 367"/>
        <xdr:cNvSpPr/>
      </xdr:nvSpPr>
      <xdr:spPr>
        <a:xfrm>
          <a:off x="8699500" y="9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96679</xdr:rowOff>
    </xdr:from>
    <xdr:ext cx="534377" cy="259045"/>
    <xdr:sp macro="" textlink="">
      <xdr:nvSpPr>
        <xdr:cNvPr id="369" name="テキスト ボックス 368"/>
        <xdr:cNvSpPr txBox="1"/>
      </xdr:nvSpPr>
      <xdr:spPr>
        <a:xfrm>
          <a:off x="8483111" y="98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17280</xdr:rowOff>
    </xdr:from>
    <xdr:to>
      <xdr:col>41</xdr:col>
      <xdr:colOff>101600</xdr:colOff>
      <xdr:row>57</xdr:row>
      <xdr:rowOff>118880</xdr:rowOff>
    </xdr:to>
    <xdr:sp macro="" textlink="">
      <xdr:nvSpPr>
        <xdr:cNvPr id="370" name="楕円 369"/>
        <xdr:cNvSpPr/>
      </xdr:nvSpPr>
      <xdr:spPr>
        <a:xfrm>
          <a:off x="7810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110007</xdr:rowOff>
    </xdr:from>
    <xdr:ext cx="534377" cy="259045"/>
    <xdr:sp macro="" textlink="">
      <xdr:nvSpPr>
        <xdr:cNvPr id="371" name="テキスト ボックス 370"/>
        <xdr:cNvSpPr txBox="1"/>
      </xdr:nvSpPr>
      <xdr:spPr>
        <a:xfrm>
          <a:off x="7594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25298</xdr:rowOff>
    </xdr:from>
    <xdr:to>
      <xdr:col>36</xdr:col>
      <xdr:colOff>165100</xdr:colOff>
      <xdr:row>57</xdr:row>
      <xdr:rowOff>126898</xdr:rowOff>
    </xdr:to>
    <xdr:sp macro="" textlink="">
      <xdr:nvSpPr>
        <xdr:cNvPr id="372" name="楕円 371"/>
        <xdr:cNvSpPr/>
      </xdr:nvSpPr>
      <xdr:spPr>
        <a:xfrm>
          <a:off x="6921500" y="97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118025</xdr:rowOff>
    </xdr:from>
    <xdr:ext cx="534377" cy="259045"/>
    <xdr:sp macro="" textlink="">
      <xdr:nvSpPr>
        <xdr:cNvPr id="373" name="テキスト ボックス 372"/>
        <xdr:cNvSpPr txBox="1"/>
      </xdr:nvSpPr>
      <xdr:spPr>
        <a:xfrm>
          <a:off x="6705111" y="98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3180</xdr:rowOff>
    </xdr:from>
    <xdr:to>
      <xdr:col>55</xdr:col>
      <xdr:colOff>0</xdr:colOff>
      <xdr:row>78</xdr:row>
      <xdr:rowOff>8609</xdr:rowOff>
    </xdr:to>
    <xdr:cxnSp macro="">
      <xdr:nvCxnSpPr>
        <xdr:cNvPr id="398" name="直線コネクタ 397"/>
        <xdr:cNvCxnSpPr/>
      </xdr:nvCxnSpPr>
      <xdr:spPr>
        <a:xfrm>
          <a:off x="9639300" y="13376280"/>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2969</xdr:rowOff>
    </xdr:from>
    <xdr:to>
      <xdr:col>50</xdr:col>
      <xdr:colOff>114300</xdr:colOff>
      <xdr:row>78</xdr:row>
      <xdr:rowOff>3180</xdr:rowOff>
    </xdr:to>
    <xdr:cxnSp macro="">
      <xdr:nvCxnSpPr>
        <xdr:cNvPr id="401" name="直線コネクタ 400"/>
        <xdr:cNvCxnSpPr/>
      </xdr:nvCxnSpPr>
      <xdr:spPr>
        <a:xfrm>
          <a:off x="8750300" y="1337606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2969</xdr:rowOff>
    </xdr:from>
    <xdr:to>
      <xdr:col>45</xdr:col>
      <xdr:colOff>177800</xdr:colOff>
      <xdr:row>78</xdr:row>
      <xdr:rowOff>6598</xdr:rowOff>
    </xdr:to>
    <xdr:cxnSp macro="">
      <xdr:nvCxnSpPr>
        <xdr:cNvPr id="404" name="直線コネクタ 403"/>
        <xdr:cNvCxnSpPr/>
      </xdr:nvCxnSpPr>
      <xdr:spPr>
        <a:xfrm flipV="1">
          <a:off x="7861300" y="13376069"/>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161851</xdr:rowOff>
    </xdr:from>
    <xdr:to>
      <xdr:col>41</xdr:col>
      <xdr:colOff>50800</xdr:colOff>
      <xdr:row>78</xdr:row>
      <xdr:rowOff>6598</xdr:rowOff>
    </xdr:to>
    <xdr:cxnSp macro="">
      <xdr:nvCxnSpPr>
        <xdr:cNvPr id="407" name="直線コネクタ 406"/>
        <xdr:cNvCxnSpPr/>
      </xdr:nvCxnSpPr>
      <xdr:spPr>
        <a:xfrm>
          <a:off x="6972300" y="13363501"/>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129259</xdr:rowOff>
    </xdr:from>
    <xdr:to>
      <xdr:col>55</xdr:col>
      <xdr:colOff>50800</xdr:colOff>
      <xdr:row>78</xdr:row>
      <xdr:rowOff>59409</xdr:rowOff>
    </xdr:to>
    <xdr:sp macro="" textlink="">
      <xdr:nvSpPr>
        <xdr:cNvPr id="417" name="楕円 416"/>
        <xdr:cNvSpPr/>
      </xdr:nvSpPr>
      <xdr:spPr>
        <a:xfrm>
          <a:off x="10426700" y="133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44186</xdr:rowOff>
    </xdr:from>
    <xdr:ext cx="469744" cy="259045"/>
    <xdr:sp macro="" textlink="">
      <xdr:nvSpPr>
        <xdr:cNvPr id="418" name="商工費該当値テキスト"/>
        <xdr:cNvSpPr txBox="1"/>
      </xdr:nvSpPr>
      <xdr:spPr>
        <a:xfrm>
          <a:off x="10528300" y="132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123830</xdr:rowOff>
    </xdr:from>
    <xdr:to>
      <xdr:col>50</xdr:col>
      <xdr:colOff>165100</xdr:colOff>
      <xdr:row>78</xdr:row>
      <xdr:rowOff>53980</xdr:rowOff>
    </xdr:to>
    <xdr:sp macro="" textlink="">
      <xdr:nvSpPr>
        <xdr:cNvPr id="419" name="楕円 418"/>
        <xdr:cNvSpPr/>
      </xdr:nvSpPr>
      <xdr:spPr>
        <a:xfrm>
          <a:off x="9588500" y="133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45107</xdr:rowOff>
    </xdr:from>
    <xdr:ext cx="469744" cy="259045"/>
    <xdr:sp macro="" textlink="">
      <xdr:nvSpPr>
        <xdr:cNvPr id="420" name="テキスト ボックス 419"/>
        <xdr:cNvSpPr txBox="1"/>
      </xdr:nvSpPr>
      <xdr:spPr>
        <a:xfrm>
          <a:off x="9404428" y="134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123619</xdr:rowOff>
    </xdr:from>
    <xdr:to>
      <xdr:col>46</xdr:col>
      <xdr:colOff>38100</xdr:colOff>
      <xdr:row>78</xdr:row>
      <xdr:rowOff>53769</xdr:rowOff>
    </xdr:to>
    <xdr:sp macro="" textlink="">
      <xdr:nvSpPr>
        <xdr:cNvPr id="421" name="楕円 420"/>
        <xdr:cNvSpPr/>
      </xdr:nvSpPr>
      <xdr:spPr>
        <a:xfrm>
          <a:off x="8699500" y="133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44896</xdr:rowOff>
    </xdr:from>
    <xdr:ext cx="469744" cy="259045"/>
    <xdr:sp macro="" textlink="">
      <xdr:nvSpPr>
        <xdr:cNvPr id="422" name="テキスト ボックス 421"/>
        <xdr:cNvSpPr txBox="1"/>
      </xdr:nvSpPr>
      <xdr:spPr>
        <a:xfrm>
          <a:off x="8515428" y="1341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127248</xdr:rowOff>
    </xdr:from>
    <xdr:to>
      <xdr:col>41</xdr:col>
      <xdr:colOff>101600</xdr:colOff>
      <xdr:row>78</xdr:row>
      <xdr:rowOff>57398</xdr:rowOff>
    </xdr:to>
    <xdr:sp macro="" textlink="">
      <xdr:nvSpPr>
        <xdr:cNvPr id="423" name="楕円 422"/>
        <xdr:cNvSpPr/>
      </xdr:nvSpPr>
      <xdr:spPr>
        <a:xfrm>
          <a:off x="7810500" y="133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48525</xdr:rowOff>
    </xdr:from>
    <xdr:ext cx="469744" cy="259045"/>
    <xdr:sp macro="" textlink="">
      <xdr:nvSpPr>
        <xdr:cNvPr id="424" name="テキスト ボックス 423"/>
        <xdr:cNvSpPr txBox="1"/>
      </xdr:nvSpPr>
      <xdr:spPr>
        <a:xfrm>
          <a:off x="7626428" y="134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111051</xdr:rowOff>
    </xdr:from>
    <xdr:to>
      <xdr:col>36</xdr:col>
      <xdr:colOff>165100</xdr:colOff>
      <xdr:row>78</xdr:row>
      <xdr:rowOff>41201</xdr:rowOff>
    </xdr:to>
    <xdr:sp macro="" textlink="">
      <xdr:nvSpPr>
        <xdr:cNvPr id="425" name="楕円 424"/>
        <xdr:cNvSpPr/>
      </xdr:nvSpPr>
      <xdr:spPr>
        <a:xfrm>
          <a:off x="6921500" y="13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32328</xdr:rowOff>
    </xdr:from>
    <xdr:ext cx="469744" cy="259045"/>
    <xdr:sp macro="" textlink="">
      <xdr:nvSpPr>
        <xdr:cNvPr id="426" name="テキスト ボックス 425"/>
        <xdr:cNvSpPr txBox="1"/>
      </xdr:nvSpPr>
      <xdr:spPr>
        <a:xfrm>
          <a:off x="6737428" y="134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161851</xdr:rowOff>
    </xdr:from>
    <xdr:to>
      <xdr:col>55</xdr:col>
      <xdr:colOff>0</xdr:colOff>
      <xdr:row>97</xdr:row>
      <xdr:rowOff>4789</xdr:rowOff>
    </xdr:to>
    <xdr:cxnSp macro="">
      <xdr:nvCxnSpPr>
        <xdr:cNvPr id="453" name="直線コネクタ 452"/>
        <xdr:cNvCxnSpPr/>
      </xdr:nvCxnSpPr>
      <xdr:spPr>
        <a:xfrm>
          <a:off x="9639300" y="16621051"/>
          <a:ext cx="8382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141346</xdr:rowOff>
    </xdr:from>
    <xdr:to>
      <xdr:col>50</xdr:col>
      <xdr:colOff>114300</xdr:colOff>
      <xdr:row>96</xdr:row>
      <xdr:rowOff>161851</xdr:rowOff>
    </xdr:to>
    <xdr:cxnSp macro="">
      <xdr:nvCxnSpPr>
        <xdr:cNvPr id="456" name="直線コネクタ 455"/>
        <xdr:cNvCxnSpPr/>
      </xdr:nvCxnSpPr>
      <xdr:spPr>
        <a:xfrm>
          <a:off x="8750300" y="16600546"/>
          <a:ext cx="8890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141346</xdr:rowOff>
    </xdr:from>
    <xdr:to>
      <xdr:col>45</xdr:col>
      <xdr:colOff>177800</xdr:colOff>
      <xdr:row>97</xdr:row>
      <xdr:rowOff>25208</xdr:rowOff>
    </xdr:to>
    <xdr:cxnSp macro="">
      <xdr:nvCxnSpPr>
        <xdr:cNvPr id="459" name="直線コネクタ 458"/>
        <xdr:cNvCxnSpPr/>
      </xdr:nvCxnSpPr>
      <xdr:spPr>
        <a:xfrm flipV="1">
          <a:off x="7861300" y="16600546"/>
          <a:ext cx="8890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130428</xdr:rowOff>
    </xdr:from>
    <xdr:to>
      <xdr:col>41</xdr:col>
      <xdr:colOff>50800</xdr:colOff>
      <xdr:row>97</xdr:row>
      <xdr:rowOff>25208</xdr:rowOff>
    </xdr:to>
    <xdr:cxnSp macro="">
      <xdr:nvCxnSpPr>
        <xdr:cNvPr id="462" name="直線コネクタ 461"/>
        <xdr:cNvCxnSpPr/>
      </xdr:nvCxnSpPr>
      <xdr:spPr>
        <a:xfrm>
          <a:off x="6972300" y="16589628"/>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125439</xdr:rowOff>
    </xdr:from>
    <xdr:to>
      <xdr:col>55</xdr:col>
      <xdr:colOff>50800</xdr:colOff>
      <xdr:row>97</xdr:row>
      <xdr:rowOff>55589</xdr:rowOff>
    </xdr:to>
    <xdr:sp macro="" textlink="">
      <xdr:nvSpPr>
        <xdr:cNvPr id="472" name="楕円 471"/>
        <xdr:cNvSpPr/>
      </xdr:nvSpPr>
      <xdr:spPr>
        <a:xfrm>
          <a:off x="10426700" y="165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103866</xdr:rowOff>
    </xdr:from>
    <xdr:ext cx="534377" cy="259045"/>
    <xdr:sp macro="" textlink="">
      <xdr:nvSpPr>
        <xdr:cNvPr id="473" name="土木費該当値テキスト"/>
        <xdr:cNvSpPr txBox="1"/>
      </xdr:nvSpPr>
      <xdr:spPr>
        <a:xfrm>
          <a:off x="10528300" y="165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111051</xdr:rowOff>
    </xdr:from>
    <xdr:to>
      <xdr:col>50</xdr:col>
      <xdr:colOff>165100</xdr:colOff>
      <xdr:row>97</xdr:row>
      <xdr:rowOff>41201</xdr:rowOff>
    </xdr:to>
    <xdr:sp macro="" textlink="">
      <xdr:nvSpPr>
        <xdr:cNvPr id="474" name="楕円 473"/>
        <xdr:cNvSpPr/>
      </xdr:nvSpPr>
      <xdr:spPr>
        <a:xfrm>
          <a:off x="9588500" y="165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32328</xdr:rowOff>
    </xdr:from>
    <xdr:ext cx="534377" cy="259045"/>
    <xdr:sp macro="" textlink="">
      <xdr:nvSpPr>
        <xdr:cNvPr id="475" name="テキスト ボックス 474"/>
        <xdr:cNvSpPr txBox="1"/>
      </xdr:nvSpPr>
      <xdr:spPr>
        <a:xfrm>
          <a:off x="9372111" y="166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90546</xdr:rowOff>
    </xdr:from>
    <xdr:to>
      <xdr:col>46</xdr:col>
      <xdr:colOff>38100</xdr:colOff>
      <xdr:row>97</xdr:row>
      <xdr:rowOff>20696</xdr:rowOff>
    </xdr:to>
    <xdr:sp macro="" textlink="">
      <xdr:nvSpPr>
        <xdr:cNvPr id="476" name="楕円 475"/>
        <xdr:cNvSpPr/>
      </xdr:nvSpPr>
      <xdr:spPr>
        <a:xfrm>
          <a:off x="8699500" y="165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11823</xdr:rowOff>
    </xdr:from>
    <xdr:ext cx="534377" cy="259045"/>
    <xdr:sp macro="" textlink="">
      <xdr:nvSpPr>
        <xdr:cNvPr id="477" name="テキスト ボックス 476"/>
        <xdr:cNvSpPr txBox="1"/>
      </xdr:nvSpPr>
      <xdr:spPr>
        <a:xfrm>
          <a:off x="8483111" y="166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145858</xdr:rowOff>
    </xdr:from>
    <xdr:to>
      <xdr:col>41</xdr:col>
      <xdr:colOff>101600</xdr:colOff>
      <xdr:row>97</xdr:row>
      <xdr:rowOff>76008</xdr:rowOff>
    </xdr:to>
    <xdr:sp macro="" textlink="">
      <xdr:nvSpPr>
        <xdr:cNvPr id="478" name="楕円 477"/>
        <xdr:cNvSpPr/>
      </xdr:nvSpPr>
      <xdr:spPr>
        <a:xfrm>
          <a:off x="7810500" y="166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67135</xdr:rowOff>
    </xdr:from>
    <xdr:ext cx="534377" cy="259045"/>
    <xdr:sp macro="" textlink="">
      <xdr:nvSpPr>
        <xdr:cNvPr id="479" name="テキスト ボックス 478"/>
        <xdr:cNvSpPr txBox="1"/>
      </xdr:nvSpPr>
      <xdr:spPr>
        <a:xfrm>
          <a:off x="7594111" y="166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79628</xdr:rowOff>
    </xdr:from>
    <xdr:to>
      <xdr:col>36</xdr:col>
      <xdr:colOff>165100</xdr:colOff>
      <xdr:row>97</xdr:row>
      <xdr:rowOff>9778</xdr:rowOff>
    </xdr:to>
    <xdr:sp macro="" textlink="">
      <xdr:nvSpPr>
        <xdr:cNvPr id="480" name="楕円 479"/>
        <xdr:cNvSpPr/>
      </xdr:nvSpPr>
      <xdr:spPr>
        <a:xfrm>
          <a:off x="6921500" y="165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26305</xdr:rowOff>
    </xdr:from>
    <xdr:ext cx="534377" cy="259045"/>
    <xdr:sp macro="" textlink="">
      <xdr:nvSpPr>
        <xdr:cNvPr id="481" name="テキスト ボックス 480"/>
        <xdr:cNvSpPr txBox="1"/>
      </xdr:nvSpPr>
      <xdr:spPr>
        <a:xfrm>
          <a:off x="6705111" y="163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126784</xdr:rowOff>
    </xdr:from>
    <xdr:to>
      <xdr:col>85</xdr:col>
      <xdr:colOff>127000</xdr:colOff>
      <xdr:row>35</xdr:row>
      <xdr:rowOff>51803</xdr:rowOff>
    </xdr:to>
    <xdr:cxnSp macro="">
      <xdr:nvCxnSpPr>
        <xdr:cNvPr id="509" name="直線コネクタ 508"/>
        <xdr:cNvCxnSpPr/>
      </xdr:nvCxnSpPr>
      <xdr:spPr>
        <a:xfrm flipV="1">
          <a:off x="15481300" y="5956084"/>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47620</xdr:rowOff>
    </xdr:from>
    <xdr:to>
      <xdr:col>81</xdr:col>
      <xdr:colOff>50800</xdr:colOff>
      <xdr:row>35</xdr:row>
      <xdr:rowOff>51803</xdr:rowOff>
    </xdr:to>
    <xdr:cxnSp macro="">
      <xdr:nvCxnSpPr>
        <xdr:cNvPr id="512" name="直線コネクタ 511"/>
        <xdr:cNvCxnSpPr/>
      </xdr:nvCxnSpPr>
      <xdr:spPr>
        <a:xfrm>
          <a:off x="14592300" y="604837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47620</xdr:rowOff>
    </xdr:from>
    <xdr:to>
      <xdr:col>76</xdr:col>
      <xdr:colOff>114300</xdr:colOff>
      <xdr:row>35</xdr:row>
      <xdr:rowOff>106119</xdr:rowOff>
    </xdr:to>
    <xdr:cxnSp macro="">
      <xdr:nvCxnSpPr>
        <xdr:cNvPr id="515" name="直線コネクタ 514"/>
        <xdr:cNvCxnSpPr/>
      </xdr:nvCxnSpPr>
      <xdr:spPr>
        <a:xfrm flipV="1">
          <a:off x="13703300" y="6048370"/>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106119</xdr:rowOff>
    </xdr:from>
    <xdr:to>
      <xdr:col>71</xdr:col>
      <xdr:colOff>177800</xdr:colOff>
      <xdr:row>36</xdr:row>
      <xdr:rowOff>80950</xdr:rowOff>
    </xdr:to>
    <xdr:cxnSp macro="">
      <xdr:nvCxnSpPr>
        <xdr:cNvPr id="518" name="直線コネクタ 517"/>
        <xdr:cNvCxnSpPr/>
      </xdr:nvCxnSpPr>
      <xdr:spPr>
        <a:xfrm flipV="1">
          <a:off x="12814300" y="6106869"/>
          <a:ext cx="889000" cy="1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75984</xdr:rowOff>
    </xdr:from>
    <xdr:to>
      <xdr:col>85</xdr:col>
      <xdr:colOff>177800</xdr:colOff>
      <xdr:row>35</xdr:row>
      <xdr:rowOff>6134</xdr:rowOff>
    </xdr:to>
    <xdr:sp macro="" textlink="">
      <xdr:nvSpPr>
        <xdr:cNvPr id="528" name="楕円 527"/>
        <xdr:cNvSpPr/>
      </xdr:nvSpPr>
      <xdr:spPr>
        <a:xfrm>
          <a:off x="16268700" y="59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98861</xdr:rowOff>
    </xdr:from>
    <xdr:ext cx="534377" cy="259045"/>
    <xdr:sp macro="" textlink="">
      <xdr:nvSpPr>
        <xdr:cNvPr id="529" name="消防費該当値テキスト"/>
        <xdr:cNvSpPr txBox="1"/>
      </xdr:nvSpPr>
      <xdr:spPr>
        <a:xfrm>
          <a:off x="16370300" y="57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1003</xdr:rowOff>
    </xdr:from>
    <xdr:to>
      <xdr:col>81</xdr:col>
      <xdr:colOff>101600</xdr:colOff>
      <xdr:row>35</xdr:row>
      <xdr:rowOff>102603</xdr:rowOff>
    </xdr:to>
    <xdr:sp macro="" textlink="">
      <xdr:nvSpPr>
        <xdr:cNvPr id="530" name="楕円 529"/>
        <xdr:cNvSpPr/>
      </xdr:nvSpPr>
      <xdr:spPr>
        <a:xfrm>
          <a:off x="15430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119130</xdr:rowOff>
    </xdr:from>
    <xdr:ext cx="534377" cy="259045"/>
    <xdr:sp macro="" textlink="">
      <xdr:nvSpPr>
        <xdr:cNvPr id="531" name="テキスト ボックス 530"/>
        <xdr:cNvSpPr txBox="1"/>
      </xdr:nvSpPr>
      <xdr:spPr>
        <a:xfrm>
          <a:off x="15214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168270</xdr:rowOff>
    </xdr:from>
    <xdr:to>
      <xdr:col>76</xdr:col>
      <xdr:colOff>165100</xdr:colOff>
      <xdr:row>35</xdr:row>
      <xdr:rowOff>98420</xdr:rowOff>
    </xdr:to>
    <xdr:sp macro="" textlink="">
      <xdr:nvSpPr>
        <xdr:cNvPr id="532" name="楕円 531"/>
        <xdr:cNvSpPr/>
      </xdr:nvSpPr>
      <xdr:spPr>
        <a:xfrm>
          <a:off x="14541500" y="599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114947</xdr:rowOff>
    </xdr:from>
    <xdr:ext cx="534377" cy="259045"/>
    <xdr:sp macro="" textlink="">
      <xdr:nvSpPr>
        <xdr:cNvPr id="533" name="テキスト ボックス 532"/>
        <xdr:cNvSpPr txBox="1"/>
      </xdr:nvSpPr>
      <xdr:spPr>
        <a:xfrm>
          <a:off x="14325111" y="57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55319</xdr:rowOff>
    </xdr:from>
    <xdr:to>
      <xdr:col>72</xdr:col>
      <xdr:colOff>38100</xdr:colOff>
      <xdr:row>35</xdr:row>
      <xdr:rowOff>156919</xdr:rowOff>
    </xdr:to>
    <xdr:sp macro="" textlink="">
      <xdr:nvSpPr>
        <xdr:cNvPr id="534" name="楕円 533"/>
        <xdr:cNvSpPr/>
      </xdr:nvSpPr>
      <xdr:spPr>
        <a:xfrm>
          <a:off x="13652500" y="6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1996</xdr:rowOff>
    </xdr:from>
    <xdr:ext cx="534377" cy="259045"/>
    <xdr:sp macro="" textlink="">
      <xdr:nvSpPr>
        <xdr:cNvPr id="535" name="テキスト ボックス 534"/>
        <xdr:cNvSpPr txBox="1"/>
      </xdr:nvSpPr>
      <xdr:spPr>
        <a:xfrm>
          <a:off x="13436111" y="58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30150</xdr:rowOff>
    </xdr:from>
    <xdr:to>
      <xdr:col>67</xdr:col>
      <xdr:colOff>101600</xdr:colOff>
      <xdr:row>36</xdr:row>
      <xdr:rowOff>131750</xdr:rowOff>
    </xdr:to>
    <xdr:sp macro="" textlink="">
      <xdr:nvSpPr>
        <xdr:cNvPr id="536" name="楕円 535"/>
        <xdr:cNvSpPr/>
      </xdr:nvSpPr>
      <xdr:spPr>
        <a:xfrm>
          <a:off x="12763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148277</xdr:rowOff>
    </xdr:from>
    <xdr:ext cx="534377" cy="259045"/>
    <xdr:sp macro="" textlink="">
      <xdr:nvSpPr>
        <xdr:cNvPr id="537" name="テキスト ボックス 536"/>
        <xdr:cNvSpPr txBox="1"/>
      </xdr:nvSpPr>
      <xdr:spPr>
        <a:xfrm>
          <a:off x="12547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19324</xdr:rowOff>
    </xdr:from>
    <xdr:to>
      <xdr:col>85</xdr:col>
      <xdr:colOff>127000</xdr:colOff>
      <xdr:row>57</xdr:row>
      <xdr:rowOff>79802</xdr:rowOff>
    </xdr:to>
    <xdr:cxnSp macro="">
      <xdr:nvCxnSpPr>
        <xdr:cNvPr id="564" name="直線コネクタ 563"/>
        <xdr:cNvCxnSpPr/>
      </xdr:nvCxnSpPr>
      <xdr:spPr>
        <a:xfrm flipV="1">
          <a:off x="15481300" y="9791974"/>
          <a:ext cx="8382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79802</xdr:rowOff>
    </xdr:from>
    <xdr:to>
      <xdr:col>81</xdr:col>
      <xdr:colOff>50800</xdr:colOff>
      <xdr:row>57</xdr:row>
      <xdr:rowOff>85028</xdr:rowOff>
    </xdr:to>
    <xdr:cxnSp macro="">
      <xdr:nvCxnSpPr>
        <xdr:cNvPr id="567" name="直線コネクタ 566"/>
        <xdr:cNvCxnSpPr/>
      </xdr:nvCxnSpPr>
      <xdr:spPr>
        <a:xfrm flipV="1">
          <a:off x="14592300" y="985245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85028</xdr:rowOff>
    </xdr:from>
    <xdr:to>
      <xdr:col>76</xdr:col>
      <xdr:colOff>114300</xdr:colOff>
      <xdr:row>57</xdr:row>
      <xdr:rowOff>93221</xdr:rowOff>
    </xdr:to>
    <xdr:cxnSp macro="">
      <xdr:nvCxnSpPr>
        <xdr:cNvPr id="570" name="直線コネクタ 569"/>
        <xdr:cNvCxnSpPr/>
      </xdr:nvCxnSpPr>
      <xdr:spPr>
        <a:xfrm flipV="1">
          <a:off x="13703300" y="9857678"/>
          <a:ext cx="8890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86683</xdr:rowOff>
    </xdr:from>
    <xdr:to>
      <xdr:col>71</xdr:col>
      <xdr:colOff>177800</xdr:colOff>
      <xdr:row>57</xdr:row>
      <xdr:rowOff>93221</xdr:rowOff>
    </xdr:to>
    <xdr:cxnSp macro="">
      <xdr:nvCxnSpPr>
        <xdr:cNvPr id="573" name="直線コネクタ 572"/>
        <xdr:cNvCxnSpPr/>
      </xdr:nvCxnSpPr>
      <xdr:spPr>
        <a:xfrm>
          <a:off x="12814300" y="985933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139974</xdr:rowOff>
    </xdr:from>
    <xdr:to>
      <xdr:col>85</xdr:col>
      <xdr:colOff>177800</xdr:colOff>
      <xdr:row>57</xdr:row>
      <xdr:rowOff>70124</xdr:rowOff>
    </xdr:to>
    <xdr:sp macro="" textlink="">
      <xdr:nvSpPr>
        <xdr:cNvPr id="583" name="楕円 582"/>
        <xdr:cNvSpPr/>
      </xdr:nvSpPr>
      <xdr:spPr>
        <a:xfrm>
          <a:off x="16268700" y="97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118401</xdr:rowOff>
    </xdr:from>
    <xdr:ext cx="534377" cy="259045"/>
    <xdr:sp macro="" textlink="">
      <xdr:nvSpPr>
        <xdr:cNvPr id="584" name="教育費該当値テキスト"/>
        <xdr:cNvSpPr txBox="1"/>
      </xdr:nvSpPr>
      <xdr:spPr>
        <a:xfrm>
          <a:off x="16370300" y="971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29002</xdr:rowOff>
    </xdr:from>
    <xdr:to>
      <xdr:col>81</xdr:col>
      <xdr:colOff>101600</xdr:colOff>
      <xdr:row>57</xdr:row>
      <xdr:rowOff>130602</xdr:rowOff>
    </xdr:to>
    <xdr:sp macro="" textlink="">
      <xdr:nvSpPr>
        <xdr:cNvPr id="585" name="楕円 584"/>
        <xdr:cNvSpPr/>
      </xdr:nvSpPr>
      <xdr:spPr>
        <a:xfrm>
          <a:off x="15430500" y="9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121729</xdr:rowOff>
    </xdr:from>
    <xdr:ext cx="534377" cy="259045"/>
    <xdr:sp macro="" textlink="">
      <xdr:nvSpPr>
        <xdr:cNvPr id="586" name="テキスト ボックス 585"/>
        <xdr:cNvSpPr txBox="1"/>
      </xdr:nvSpPr>
      <xdr:spPr>
        <a:xfrm>
          <a:off x="15214111" y="98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34228</xdr:rowOff>
    </xdr:from>
    <xdr:to>
      <xdr:col>76</xdr:col>
      <xdr:colOff>165100</xdr:colOff>
      <xdr:row>57</xdr:row>
      <xdr:rowOff>135828</xdr:rowOff>
    </xdr:to>
    <xdr:sp macro="" textlink="">
      <xdr:nvSpPr>
        <xdr:cNvPr id="587" name="楕円 586"/>
        <xdr:cNvSpPr/>
      </xdr:nvSpPr>
      <xdr:spPr>
        <a:xfrm>
          <a:off x="14541500" y="98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126955</xdr:rowOff>
    </xdr:from>
    <xdr:ext cx="534377" cy="259045"/>
    <xdr:sp macro="" textlink="">
      <xdr:nvSpPr>
        <xdr:cNvPr id="588" name="テキスト ボックス 587"/>
        <xdr:cNvSpPr txBox="1"/>
      </xdr:nvSpPr>
      <xdr:spPr>
        <a:xfrm>
          <a:off x="14325111" y="98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42421</xdr:rowOff>
    </xdr:from>
    <xdr:to>
      <xdr:col>72</xdr:col>
      <xdr:colOff>38100</xdr:colOff>
      <xdr:row>57</xdr:row>
      <xdr:rowOff>144021</xdr:rowOff>
    </xdr:to>
    <xdr:sp macro="" textlink="">
      <xdr:nvSpPr>
        <xdr:cNvPr id="589" name="楕円 588"/>
        <xdr:cNvSpPr/>
      </xdr:nvSpPr>
      <xdr:spPr>
        <a:xfrm>
          <a:off x="13652500" y="98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135148</xdr:rowOff>
    </xdr:from>
    <xdr:ext cx="534377" cy="259045"/>
    <xdr:sp macro="" textlink="">
      <xdr:nvSpPr>
        <xdr:cNvPr id="590" name="テキスト ボックス 589"/>
        <xdr:cNvSpPr txBox="1"/>
      </xdr:nvSpPr>
      <xdr:spPr>
        <a:xfrm>
          <a:off x="13436111" y="990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35883</xdr:rowOff>
    </xdr:from>
    <xdr:to>
      <xdr:col>67</xdr:col>
      <xdr:colOff>101600</xdr:colOff>
      <xdr:row>57</xdr:row>
      <xdr:rowOff>137483</xdr:rowOff>
    </xdr:to>
    <xdr:sp macro="" textlink="">
      <xdr:nvSpPr>
        <xdr:cNvPr id="591" name="楕円 590"/>
        <xdr:cNvSpPr/>
      </xdr:nvSpPr>
      <xdr:spPr>
        <a:xfrm>
          <a:off x="12763500" y="98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128610</xdr:rowOff>
    </xdr:from>
    <xdr:ext cx="534377" cy="259045"/>
    <xdr:sp macro="" textlink="">
      <xdr:nvSpPr>
        <xdr:cNvPr id="592" name="テキスト ボックス 591"/>
        <xdr:cNvSpPr txBox="1"/>
      </xdr:nvSpPr>
      <xdr:spPr>
        <a:xfrm>
          <a:off x="12547111" y="99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28581</xdr:rowOff>
    </xdr:from>
    <xdr:to>
      <xdr:col>85</xdr:col>
      <xdr:colOff>127000</xdr:colOff>
      <xdr:row>76</xdr:row>
      <xdr:rowOff>30696</xdr:rowOff>
    </xdr:to>
    <xdr:cxnSp macro="">
      <xdr:nvCxnSpPr>
        <xdr:cNvPr id="621" name="直線コネクタ 620"/>
        <xdr:cNvCxnSpPr/>
      </xdr:nvCxnSpPr>
      <xdr:spPr>
        <a:xfrm flipV="1">
          <a:off x="15481300" y="12030081"/>
          <a:ext cx="838200" cy="10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30696</xdr:rowOff>
    </xdr:from>
    <xdr:to>
      <xdr:col>81</xdr:col>
      <xdr:colOff>50800</xdr:colOff>
      <xdr:row>78</xdr:row>
      <xdr:rowOff>132804</xdr:rowOff>
    </xdr:to>
    <xdr:cxnSp macro="">
      <xdr:nvCxnSpPr>
        <xdr:cNvPr id="624" name="直線コネクタ 623"/>
        <xdr:cNvCxnSpPr/>
      </xdr:nvCxnSpPr>
      <xdr:spPr>
        <a:xfrm flipV="1">
          <a:off x="14592300" y="13060896"/>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132804</xdr:rowOff>
    </xdr:from>
    <xdr:to>
      <xdr:col>76</xdr:col>
      <xdr:colOff>114300</xdr:colOff>
      <xdr:row>78</xdr:row>
      <xdr:rowOff>148044</xdr:rowOff>
    </xdr:to>
    <xdr:cxnSp macro="">
      <xdr:nvCxnSpPr>
        <xdr:cNvPr id="627" name="直線コネクタ 626"/>
        <xdr:cNvCxnSpPr/>
      </xdr:nvCxnSpPr>
      <xdr:spPr>
        <a:xfrm flipV="1">
          <a:off x="13703300" y="1350590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120802</xdr:rowOff>
    </xdr:from>
    <xdr:to>
      <xdr:col>71</xdr:col>
      <xdr:colOff>177800</xdr:colOff>
      <xdr:row>78</xdr:row>
      <xdr:rowOff>148044</xdr:rowOff>
    </xdr:to>
    <xdr:cxnSp macro="">
      <xdr:nvCxnSpPr>
        <xdr:cNvPr id="630" name="直線コネクタ 629"/>
        <xdr:cNvCxnSpPr/>
      </xdr:nvCxnSpPr>
      <xdr:spPr>
        <a:xfrm>
          <a:off x="12814300" y="13322452"/>
          <a:ext cx="889000" cy="1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149231</xdr:rowOff>
    </xdr:from>
    <xdr:to>
      <xdr:col>85</xdr:col>
      <xdr:colOff>177800</xdr:colOff>
      <xdr:row>70</xdr:row>
      <xdr:rowOff>79381</xdr:rowOff>
    </xdr:to>
    <xdr:sp macro="" textlink="">
      <xdr:nvSpPr>
        <xdr:cNvPr id="640" name="楕円 639"/>
        <xdr:cNvSpPr/>
      </xdr:nvSpPr>
      <xdr:spPr>
        <a:xfrm>
          <a:off x="16268700" y="119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64158</xdr:rowOff>
    </xdr:from>
    <xdr:ext cx="534377" cy="259045"/>
    <xdr:sp macro="" textlink="">
      <xdr:nvSpPr>
        <xdr:cNvPr id="641" name="災害復旧費該当値テキスト"/>
        <xdr:cNvSpPr txBox="1"/>
      </xdr:nvSpPr>
      <xdr:spPr>
        <a:xfrm>
          <a:off x="16370300" y="118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151346</xdr:rowOff>
    </xdr:from>
    <xdr:to>
      <xdr:col>81</xdr:col>
      <xdr:colOff>101600</xdr:colOff>
      <xdr:row>76</xdr:row>
      <xdr:rowOff>81496</xdr:rowOff>
    </xdr:to>
    <xdr:sp macro="" textlink="">
      <xdr:nvSpPr>
        <xdr:cNvPr id="642" name="楕円 641"/>
        <xdr:cNvSpPr/>
      </xdr:nvSpPr>
      <xdr:spPr>
        <a:xfrm>
          <a:off x="15430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98023</xdr:rowOff>
    </xdr:from>
    <xdr:ext cx="534377" cy="259045"/>
    <xdr:sp macro="" textlink="">
      <xdr:nvSpPr>
        <xdr:cNvPr id="643" name="テキスト ボックス 642"/>
        <xdr:cNvSpPr txBox="1"/>
      </xdr:nvSpPr>
      <xdr:spPr>
        <a:xfrm>
          <a:off x="15214111" y="127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82004</xdr:rowOff>
    </xdr:from>
    <xdr:to>
      <xdr:col>76</xdr:col>
      <xdr:colOff>165100</xdr:colOff>
      <xdr:row>79</xdr:row>
      <xdr:rowOff>12154</xdr:rowOff>
    </xdr:to>
    <xdr:sp macro="" textlink="">
      <xdr:nvSpPr>
        <xdr:cNvPr id="644" name="楕円 643"/>
        <xdr:cNvSpPr/>
      </xdr:nvSpPr>
      <xdr:spPr>
        <a:xfrm>
          <a:off x="14541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3281</xdr:rowOff>
    </xdr:from>
    <xdr:ext cx="469744" cy="259045"/>
    <xdr:sp macro="" textlink="">
      <xdr:nvSpPr>
        <xdr:cNvPr id="645" name="テキスト ボックス 644"/>
        <xdr:cNvSpPr txBox="1"/>
      </xdr:nvSpPr>
      <xdr:spPr>
        <a:xfrm>
          <a:off x="14357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97244</xdr:rowOff>
    </xdr:from>
    <xdr:to>
      <xdr:col>72</xdr:col>
      <xdr:colOff>38100</xdr:colOff>
      <xdr:row>79</xdr:row>
      <xdr:rowOff>27394</xdr:rowOff>
    </xdr:to>
    <xdr:sp macro="" textlink="">
      <xdr:nvSpPr>
        <xdr:cNvPr id="646" name="楕円 645"/>
        <xdr:cNvSpPr/>
      </xdr:nvSpPr>
      <xdr:spPr>
        <a:xfrm>
          <a:off x="13652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18521</xdr:rowOff>
    </xdr:from>
    <xdr:ext cx="469744" cy="259045"/>
    <xdr:sp macro="" textlink="">
      <xdr:nvSpPr>
        <xdr:cNvPr id="647" name="テキスト ボックス 646"/>
        <xdr:cNvSpPr txBox="1"/>
      </xdr:nvSpPr>
      <xdr:spPr>
        <a:xfrm>
          <a:off x="13468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70002</xdr:rowOff>
    </xdr:from>
    <xdr:to>
      <xdr:col>67</xdr:col>
      <xdr:colOff>101600</xdr:colOff>
      <xdr:row>78</xdr:row>
      <xdr:rowOff>152</xdr:rowOff>
    </xdr:to>
    <xdr:sp macro="" textlink="">
      <xdr:nvSpPr>
        <xdr:cNvPr id="648" name="楕円 647"/>
        <xdr:cNvSpPr/>
      </xdr:nvSpPr>
      <xdr:spPr>
        <a:xfrm>
          <a:off x="12763500" y="132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16679</xdr:rowOff>
    </xdr:from>
    <xdr:ext cx="534377" cy="259045"/>
    <xdr:sp macro="" textlink="">
      <xdr:nvSpPr>
        <xdr:cNvPr id="649" name="テキスト ボックス 648"/>
        <xdr:cNvSpPr txBox="1"/>
      </xdr:nvSpPr>
      <xdr:spPr>
        <a:xfrm>
          <a:off x="12547111" y="130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56018</xdr:rowOff>
    </xdr:from>
    <xdr:to>
      <xdr:col>85</xdr:col>
      <xdr:colOff>127000</xdr:colOff>
      <xdr:row>96</xdr:row>
      <xdr:rowOff>80964</xdr:rowOff>
    </xdr:to>
    <xdr:cxnSp macro="">
      <xdr:nvCxnSpPr>
        <xdr:cNvPr id="676" name="直線コネクタ 675"/>
        <xdr:cNvCxnSpPr/>
      </xdr:nvCxnSpPr>
      <xdr:spPr>
        <a:xfrm flipV="1">
          <a:off x="15481300" y="16515218"/>
          <a:ext cx="8382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74947</xdr:rowOff>
    </xdr:from>
    <xdr:to>
      <xdr:col>81</xdr:col>
      <xdr:colOff>50800</xdr:colOff>
      <xdr:row>96</xdr:row>
      <xdr:rowOff>80964</xdr:rowOff>
    </xdr:to>
    <xdr:cxnSp macro="">
      <xdr:nvCxnSpPr>
        <xdr:cNvPr id="679" name="直線コネクタ 678"/>
        <xdr:cNvCxnSpPr/>
      </xdr:nvCxnSpPr>
      <xdr:spPr>
        <a:xfrm>
          <a:off x="14592300" y="16534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74947</xdr:rowOff>
    </xdr:from>
    <xdr:to>
      <xdr:col>76</xdr:col>
      <xdr:colOff>114300</xdr:colOff>
      <xdr:row>96</xdr:row>
      <xdr:rowOff>80803</xdr:rowOff>
    </xdr:to>
    <xdr:cxnSp macro="">
      <xdr:nvCxnSpPr>
        <xdr:cNvPr id="682" name="直線コネクタ 681"/>
        <xdr:cNvCxnSpPr/>
      </xdr:nvCxnSpPr>
      <xdr:spPr>
        <a:xfrm flipV="1">
          <a:off x="13703300" y="16534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154229</xdr:rowOff>
    </xdr:from>
    <xdr:to>
      <xdr:col>71</xdr:col>
      <xdr:colOff>177800</xdr:colOff>
      <xdr:row>96</xdr:row>
      <xdr:rowOff>80803</xdr:rowOff>
    </xdr:to>
    <xdr:cxnSp macro="">
      <xdr:nvCxnSpPr>
        <xdr:cNvPr id="685" name="直線コネクタ 684"/>
        <xdr:cNvCxnSpPr/>
      </xdr:nvCxnSpPr>
      <xdr:spPr>
        <a:xfrm>
          <a:off x="12814300" y="1644197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5218</xdr:rowOff>
    </xdr:from>
    <xdr:to>
      <xdr:col>85</xdr:col>
      <xdr:colOff>177800</xdr:colOff>
      <xdr:row>96</xdr:row>
      <xdr:rowOff>106818</xdr:rowOff>
    </xdr:to>
    <xdr:sp macro="" textlink="">
      <xdr:nvSpPr>
        <xdr:cNvPr id="695" name="楕円 694"/>
        <xdr:cNvSpPr/>
      </xdr:nvSpPr>
      <xdr:spPr>
        <a:xfrm>
          <a:off x="162687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28095</xdr:rowOff>
    </xdr:from>
    <xdr:ext cx="534377" cy="259045"/>
    <xdr:sp macro="" textlink="">
      <xdr:nvSpPr>
        <xdr:cNvPr id="696" name="公債費該当値テキスト"/>
        <xdr:cNvSpPr txBox="1"/>
      </xdr:nvSpPr>
      <xdr:spPr>
        <a:xfrm>
          <a:off x="16370300" y="1631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30164</xdr:rowOff>
    </xdr:from>
    <xdr:to>
      <xdr:col>81</xdr:col>
      <xdr:colOff>101600</xdr:colOff>
      <xdr:row>96</xdr:row>
      <xdr:rowOff>131764</xdr:rowOff>
    </xdr:to>
    <xdr:sp macro="" textlink="">
      <xdr:nvSpPr>
        <xdr:cNvPr id="697" name="楕円 696"/>
        <xdr:cNvSpPr/>
      </xdr:nvSpPr>
      <xdr:spPr>
        <a:xfrm>
          <a:off x="154305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148291</xdr:rowOff>
    </xdr:from>
    <xdr:ext cx="534377" cy="259045"/>
    <xdr:sp macro="" textlink="">
      <xdr:nvSpPr>
        <xdr:cNvPr id="698" name="テキスト ボックス 697"/>
        <xdr:cNvSpPr txBox="1"/>
      </xdr:nvSpPr>
      <xdr:spPr>
        <a:xfrm>
          <a:off x="15214111" y="162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24147</xdr:rowOff>
    </xdr:from>
    <xdr:to>
      <xdr:col>76</xdr:col>
      <xdr:colOff>165100</xdr:colOff>
      <xdr:row>96</xdr:row>
      <xdr:rowOff>125747</xdr:rowOff>
    </xdr:to>
    <xdr:sp macro="" textlink="">
      <xdr:nvSpPr>
        <xdr:cNvPr id="699" name="楕円 698"/>
        <xdr:cNvSpPr/>
      </xdr:nvSpPr>
      <xdr:spPr>
        <a:xfrm>
          <a:off x="14541500" y="164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142274</xdr:rowOff>
    </xdr:from>
    <xdr:ext cx="534377" cy="259045"/>
    <xdr:sp macro="" textlink="">
      <xdr:nvSpPr>
        <xdr:cNvPr id="700" name="テキスト ボックス 699"/>
        <xdr:cNvSpPr txBox="1"/>
      </xdr:nvSpPr>
      <xdr:spPr>
        <a:xfrm>
          <a:off x="14325111" y="162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30003</xdr:rowOff>
    </xdr:from>
    <xdr:to>
      <xdr:col>72</xdr:col>
      <xdr:colOff>38100</xdr:colOff>
      <xdr:row>96</xdr:row>
      <xdr:rowOff>131603</xdr:rowOff>
    </xdr:to>
    <xdr:sp macro="" textlink="">
      <xdr:nvSpPr>
        <xdr:cNvPr id="701" name="楕円 700"/>
        <xdr:cNvSpPr/>
      </xdr:nvSpPr>
      <xdr:spPr>
        <a:xfrm>
          <a:off x="13652500" y="16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148130</xdr:rowOff>
    </xdr:from>
    <xdr:ext cx="534377" cy="259045"/>
    <xdr:sp macro="" textlink="">
      <xdr:nvSpPr>
        <xdr:cNvPr id="702" name="テキスト ボックス 701"/>
        <xdr:cNvSpPr txBox="1"/>
      </xdr:nvSpPr>
      <xdr:spPr>
        <a:xfrm>
          <a:off x="13436111" y="162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103429</xdr:rowOff>
    </xdr:from>
    <xdr:to>
      <xdr:col>67</xdr:col>
      <xdr:colOff>101600</xdr:colOff>
      <xdr:row>96</xdr:row>
      <xdr:rowOff>33579</xdr:rowOff>
    </xdr:to>
    <xdr:sp macro="" textlink="">
      <xdr:nvSpPr>
        <xdr:cNvPr id="703" name="楕円 702"/>
        <xdr:cNvSpPr/>
      </xdr:nvSpPr>
      <xdr:spPr>
        <a:xfrm>
          <a:off x="12763500" y="163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50106</xdr:rowOff>
    </xdr:from>
    <xdr:ext cx="599010" cy="259045"/>
    <xdr:sp macro="" textlink="">
      <xdr:nvSpPr>
        <xdr:cNvPr id="704" name="テキスト ボックス 703"/>
        <xdr:cNvSpPr txBox="1"/>
      </xdr:nvSpPr>
      <xdr:spPr>
        <a:xfrm>
          <a:off x="12514795" y="1616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全体的に類似団体平均に近い数値であることがわかる。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消防費の増加要因としては、消防自動車の購入が挙げられる。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年度中に発生した災害においてＨ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年度に支出した事業費が多く、前年度から大幅に増加している。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最低水準の取り崩しに努めていく必要があるが、少子高齢化等の影響で町税等、自主財源の確保が難しくなっている状況であり、今後も取り崩しの増加が懸念される。また、地方交付税及び各種交付金の増減が取り崩しに大きく影響している状況である。今後も厳しい財政運営になると思われるため、経常経費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一般会計からの繰出金は増加傾向にある。今後も一般会計の財政を圧迫する可能性があるため、前出のとおり限られた中で精査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連結実質黒字額については、前年度に比べ悪化した。依存財源が減少傾向にあるため今後においても悪化することが懸念される。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依存財源の減少等、厳しい財政状況の中、自主財源の確保を念頭に置き、より一層の健全化に努める。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4472687</v>
      </c>
      <c r="BO4" s="430"/>
      <c r="BP4" s="430"/>
      <c r="BQ4" s="430"/>
      <c r="BR4" s="430"/>
      <c r="BS4" s="430"/>
      <c r="BT4" s="430"/>
      <c r="BU4" s="431"/>
      <c r="BV4" s="429">
        <v>4305828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10.1</v>
      </c>
      <c r="CU4" s="436"/>
      <c r="CV4" s="436"/>
      <c r="CW4" s="436"/>
      <c r="CX4" s="436"/>
      <c r="CY4" s="436"/>
      <c r="CZ4" s="436"/>
      <c r="DA4" s="437"/>
      <c r="DB4" s="435">
        <v>11.9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4208650</v>
      </c>
      <c r="BO5" s="467"/>
      <c r="BP5" s="467"/>
      <c r="BQ5" s="467"/>
      <c r="BR5" s="467"/>
      <c r="BS5" s="467"/>
      <c r="BT5" s="467"/>
      <c r="BU5" s="468"/>
      <c r="BV5" s="466">
        <v>3924160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96.5</v>
      </c>
      <c r="CU5" s="464"/>
      <c r="CV5" s="464"/>
      <c r="CW5" s="464"/>
      <c r="CX5" s="464"/>
      <c r="CY5" s="464"/>
      <c r="CZ5" s="464"/>
      <c r="DA5" s="465"/>
      <c r="DB5" s="463">
        <v>96.2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264037</v>
      </c>
      <c r="BO6" s="467"/>
      <c r="BP6" s="467"/>
      <c r="BQ6" s="467"/>
      <c r="BR6" s="467"/>
      <c r="BS6" s="467"/>
      <c r="BT6" s="467"/>
      <c r="BU6" s="468"/>
      <c r="BV6" s="466">
        <v>381668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100.5</v>
      </c>
      <c r="CU6" s="504"/>
      <c r="CV6" s="504"/>
      <c r="CW6" s="504"/>
      <c r="CX6" s="504"/>
      <c r="CY6" s="504"/>
      <c r="CZ6" s="504"/>
      <c r="DA6" s="505"/>
      <c r="DB6" s="503">
        <v>100.4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4745</v>
      </c>
      <c r="BO7" s="467"/>
      <c r="BP7" s="467"/>
      <c r="BQ7" s="467"/>
      <c r="BR7" s="467"/>
      <c r="BS7" s="467"/>
      <c r="BT7" s="467"/>
      <c r="BU7" s="468"/>
      <c r="BV7" s="466">
        <v>78171</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2557612</v>
      </c>
      <c r="CU7" s="467"/>
      <c r="CV7" s="467"/>
      <c r="CW7" s="467"/>
      <c r="CX7" s="467"/>
      <c r="CY7" s="467"/>
      <c r="CZ7" s="467"/>
      <c r="DA7" s="468"/>
      <c r="DB7" s="466">
        <v>2549271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259292</v>
      </c>
      <c r="BO8" s="467"/>
      <c r="BP8" s="467"/>
      <c r="BQ8" s="467"/>
      <c r="BR8" s="467"/>
      <c r="BS8" s="467"/>
      <c r="BT8" s="467"/>
      <c r="BU8" s="468"/>
      <c r="BV8" s="466">
        <v>303497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5664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-44205</v>
      </c>
      <c r="BO9" s="467"/>
      <c r="BP9" s="467"/>
      <c r="BQ9" s="467"/>
      <c r="BR9" s="467"/>
      <c r="BS9" s="467"/>
      <c r="BT9" s="467"/>
      <c r="BU9" s="468"/>
      <c r="BV9" s="466">
        <v>73034</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13.5</v>
      </c>
      <c r="CU9" s="464"/>
      <c r="CV9" s="464"/>
      <c r="CW9" s="464"/>
      <c r="CX9" s="464"/>
      <c r="CY9" s="464"/>
      <c r="CZ9" s="464"/>
      <c r="DA9" s="465"/>
      <c r="DB9" s="463">
        <v>13.5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7020</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152273</v>
      </c>
      <c r="BO10" s="467"/>
      <c r="BP10" s="467"/>
      <c r="BQ10" s="467"/>
      <c r="BR10" s="467"/>
      <c r="BS10" s="467"/>
      <c r="BT10" s="467"/>
      <c r="BU10" s="468"/>
      <c r="BV10" s="466">
        <v>116370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107</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5444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266600</v>
      </c>
      <c r="BO12" s="467"/>
      <c r="BP12" s="467"/>
      <c r="BQ12" s="467"/>
      <c r="BR12" s="467"/>
      <c r="BS12" s="467"/>
      <c r="BT12" s="467"/>
      <c r="BU12" s="468"/>
      <c r="BV12" s="466">
        <v>372000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5411</v>
      </c>
      <c r="S13" s="548"/>
      <c r="T13" s="548"/>
      <c r="U13" s="548"/>
      <c r="V13" s="549"/>
      <c r="W13" s="482" t="s">
        <v>137</v>
      </c>
      <c r="X13" s="483"/>
      <c r="Y13" s="483"/>
      <c r="Z13" s="483"/>
      <c r="AA13" s="483"/>
      <c r="AB13" s="473"/>
      <c r="AC13" s="517">
        <v>273</v>
      </c>
      <c r="AD13" s="518"/>
      <c r="AE13" s="518"/>
      <c r="AF13" s="518"/>
      <c r="AG13" s="557"/>
      <c r="AH13" s="517">
        <v>258</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-158532</v>
      </c>
      <c r="BO13" s="467"/>
      <c r="BP13" s="467"/>
      <c r="BQ13" s="467"/>
      <c r="BR13" s="467"/>
      <c r="BS13" s="467"/>
      <c r="BT13" s="467"/>
      <c r="BU13" s="468"/>
      <c r="BV13" s="466">
        <v>-182596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14.1</v>
      </c>
      <c r="CU13" s="464"/>
      <c r="CV13" s="464"/>
      <c r="CW13" s="464"/>
      <c r="CX13" s="464"/>
      <c r="CY13" s="464"/>
      <c r="CZ13" s="464"/>
      <c r="DA13" s="465"/>
      <c r="DB13" s="463">
        <v>13.8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5608</v>
      </c>
      <c r="S14" s="548"/>
      <c r="T14" s="548"/>
      <c r="U14" s="548"/>
      <c r="V14" s="549"/>
      <c r="W14" s="456"/>
      <c r="X14" s="457"/>
      <c r="Y14" s="457"/>
      <c r="Z14" s="457"/>
      <c r="AA14" s="457"/>
      <c r="AB14" s="446"/>
      <c r="AC14" s="550">
        <v>10.6</v>
      </c>
      <c r="AD14" s="551"/>
      <c r="AE14" s="551"/>
      <c r="AF14" s="551"/>
      <c r="AG14" s="552"/>
      <c r="AH14" s="550">
        <v>9.1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77.2</v>
      </c>
      <c r="CU14" s="562"/>
      <c r="CV14" s="562"/>
      <c r="CW14" s="562"/>
      <c r="CX14" s="562"/>
      <c r="CY14" s="562"/>
      <c r="CZ14" s="562"/>
      <c r="DA14" s="563"/>
      <c r="DB14" s="561">
        <v>113.7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5580</v>
      </c>
      <c r="S15" s="548"/>
      <c r="T15" s="548"/>
      <c r="U15" s="548"/>
      <c r="V15" s="549"/>
      <c r="W15" s="482" t="s">
        <v>145</v>
      </c>
      <c r="X15" s="483"/>
      <c r="Y15" s="483"/>
      <c r="Z15" s="483"/>
      <c r="AA15" s="483"/>
      <c r="AB15" s="473"/>
      <c r="AC15" s="517">
        <v>709</v>
      </c>
      <c r="AD15" s="518"/>
      <c r="AE15" s="518"/>
      <c r="AF15" s="518"/>
      <c r="AG15" s="557"/>
      <c r="AH15" s="517">
        <v>721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517961</v>
      </c>
      <c r="BO15" s="430"/>
      <c r="BP15" s="430"/>
      <c r="BQ15" s="430"/>
      <c r="BR15" s="430"/>
      <c r="BS15" s="430"/>
      <c r="BT15" s="430"/>
      <c r="BU15" s="431"/>
      <c r="BV15" s="429">
        <v>498358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27.5</v>
      </c>
      <c r="AD16" s="551"/>
      <c r="AE16" s="551"/>
      <c r="AF16" s="551"/>
      <c r="AG16" s="552"/>
      <c r="AH16" s="550">
        <v>25.6</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2318285</v>
      </c>
      <c r="BO16" s="467"/>
      <c r="BP16" s="467"/>
      <c r="BQ16" s="467"/>
      <c r="BR16" s="467"/>
      <c r="BS16" s="467"/>
      <c r="BT16" s="467"/>
      <c r="BU16" s="468"/>
      <c r="BV16" s="466">
        <v>2314311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1598</v>
      </c>
      <c r="AD17" s="518"/>
      <c r="AE17" s="518"/>
      <c r="AF17" s="518"/>
      <c r="AG17" s="557"/>
      <c r="AH17" s="517">
        <v>1841</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652151</v>
      </c>
      <c r="BO17" s="467"/>
      <c r="BP17" s="467"/>
      <c r="BQ17" s="467"/>
      <c r="BR17" s="467"/>
      <c r="BS17" s="467"/>
      <c r="BT17" s="467"/>
      <c r="BU17" s="468"/>
      <c r="BV17" s="466">
        <v>626338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61.99</v>
      </c>
      <c r="M18" s="579"/>
      <c r="N18" s="579"/>
      <c r="O18" s="579"/>
      <c r="P18" s="579"/>
      <c r="Q18" s="579"/>
      <c r="R18" s="580"/>
      <c r="S18" s="580"/>
      <c r="T18" s="580"/>
      <c r="U18" s="580"/>
      <c r="V18" s="581"/>
      <c r="W18" s="484"/>
      <c r="X18" s="485"/>
      <c r="Y18" s="485"/>
      <c r="Z18" s="485"/>
      <c r="AA18" s="485"/>
      <c r="AB18" s="476"/>
      <c r="AC18" s="582">
        <v>61.9</v>
      </c>
      <c r="AD18" s="583"/>
      <c r="AE18" s="583"/>
      <c r="AF18" s="583"/>
      <c r="AG18" s="584"/>
      <c r="AH18" s="582">
        <v>65.3</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2481473</v>
      </c>
      <c r="BO18" s="467"/>
      <c r="BP18" s="467"/>
      <c r="BQ18" s="467"/>
      <c r="BR18" s="467"/>
      <c r="BS18" s="467"/>
      <c r="BT18" s="467"/>
      <c r="BU18" s="468"/>
      <c r="BV18" s="466">
        <v>2480229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91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3466100</v>
      </c>
      <c r="BO19" s="467"/>
      <c r="BP19" s="467"/>
      <c r="BQ19" s="467"/>
      <c r="BR19" s="467"/>
      <c r="BS19" s="467"/>
      <c r="BT19" s="467"/>
      <c r="BU19" s="468"/>
      <c r="BV19" s="466">
        <v>3441567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2232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4168492</v>
      </c>
      <c r="BO23" s="467"/>
      <c r="BP23" s="467"/>
      <c r="BQ23" s="467"/>
      <c r="BR23" s="467"/>
      <c r="BS23" s="467"/>
      <c r="BT23" s="467"/>
      <c r="BU23" s="468"/>
      <c r="BV23" s="466">
        <v>4380489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7200</v>
      </c>
      <c r="R24" s="518"/>
      <c r="S24" s="518"/>
      <c r="T24" s="518"/>
      <c r="U24" s="518"/>
      <c r="V24" s="557"/>
      <c r="W24" s="616"/>
      <c r="X24" s="604"/>
      <c r="Y24" s="605"/>
      <c r="Z24" s="516" t="s">
        <v>169</v>
      </c>
      <c r="AA24" s="496"/>
      <c r="AB24" s="496"/>
      <c r="AC24" s="496"/>
      <c r="AD24" s="496"/>
      <c r="AE24" s="496"/>
      <c r="AF24" s="496"/>
      <c r="AG24" s="497"/>
      <c r="AH24" s="517">
        <v>78</v>
      </c>
      <c r="AI24" s="518"/>
      <c r="AJ24" s="518"/>
      <c r="AK24" s="518"/>
      <c r="AL24" s="557"/>
      <c r="AM24" s="517">
        <v>226356</v>
      </c>
      <c r="AN24" s="518"/>
      <c r="AO24" s="518"/>
      <c r="AP24" s="518"/>
      <c r="AQ24" s="518"/>
      <c r="AR24" s="557"/>
      <c r="AS24" s="517">
        <v>2902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3883276</v>
      </c>
      <c r="BO24" s="467"/>
      <c r="BP24" s="467"/>
      <c r="BQ24" s="467"/>
      <c r="BR24" s="467"/>
      <c r="BS24" s="467"/>
      <c r="BT24" s="467"/>
      <c r="BU24" s="468"/>
      <c r="BV24" s="466">
        <v>4051777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6100</v>
      </c>
      <c r="R25" s="518"/>
      <c r="S25" s="518"/>
      <c r="T25" s="518"/>
      <c r="U25" s="518"/>
      <c r="V25" s="557"/>
      <c r="W25" s="616"/>
      <c r="X25" s="604"/>
      <c r="Y25" s="605"/>
      <c r="Z25" s="516" t="s">
        <v>172</v>
      </c>
      <c r="AA25" s="496"/>
      <c r="AB25" s="496"/>
      <c r="AC25" s="496"/>
      <c r="AD25" s="496"/>
      <c r="AE25" s="496"/>
      <c r="AF25" s="496"/>
      <c r="AG25" s="497"/>
      <c r="AH25" s="517" t="s">
        <v>135</v>
      </c>
      <c r="AI25" s="518"/>
      <c r="AJ25" s="518"/>
      <c r="AK25" s="518"/>
      <c r="AL25" s="557"/>
      <c r="AM25" s="517" t="s">
        <v>126</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45851</v>
      </c>
      <c r="BO25" s="430"/>
      <c r="BP25" s="430"/>
      <c r="BQ25" s="430"/>
      <c r="BR25" s="430"/>
      <c r="BS25" s="430"/>
      <c r="BT25" s="430"/>
      <c r="BU25" s="431"/>
      <c r="BV25" s="429">
        <v>122503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5200</v>
      </c>
      <c r="R26" s="518"/>
      <c r="S26" s="518"/>
      <c r="T26" s="518"/>
      <c r="U26" s="518"/>
      <c r="V26" s="557"/>
      <c r="W26" s="616"/>
      <c r="X26" s="604"/>
      <c r="Y26" s="605"/>
      <c r="Z26" s="516" t="s">
        <v>176</v>
      </c>
      <c r="AA26" s="626"/>
      <c r="AB26" s="626"/>
      <c r="AC26" s="626"/>
      <c r="AD26" s="626"/>
      <c r="AE26" s="626"/>
      <c r="AF26" s="626"/>
      <c r="AG26" s="627"/>
      <c r="AH26" s="517">
        <v>5</v>
      </c>
      <c r="AI26" s="518"/>
      <c r="AJ26" s="518"/>
      <c r="AK26" s="518"/>
      <c r="AL26" s="557"/>
      <c r="AM26" s="517">
        <v>12240</v>
      </c>
      <c r="AN26" s="518"/>
      <c r="AO26" s="518"/>
      <c r="AP26" s="518"/>
      <c r="AQ26" s="518"/>
      <c r="AR26" s="557"/>
      <c r="AS26" s="517">
        <v>2448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3280</v>
      </c>
      <c r="R27" s="518"/>
      <c r="S27" s="518"/>
      <c r="T27" s="518"/>
      <c r="U27" s="518"/>
      <c r="V27" s="557"/>
      <c r="W27" s="616"/>
      <c r="X27" s="604"/>
      <c r="Y27" s="605"/>
      <c r="Z27" s="516" t="s">
        <v>179</v>
      </c>
      <c r="AA27" s="496"/>
      <c r="AB27" s="496"/>
      <c r="AC27" s="496"/>
      <c r="AD27" s="496"/>
      <c r="AE27" s="496"/>
      <c r="AF27" s="496"/>
      <c r="AG27" s="497"/>
      <c r="AH27" s="517">
        <v>4</v>
      </c>
      <c r="AI27" s="518"/>
      <c r="AJ27" s="518"/>
      <c r="AK27" s="518"/>
      <c r="AL27" s="557"/>
      <c r="AM27" s="517">
        <v>13112</v>
      </c>
      <c r="AN27" s="518"/>
      <c r="AO27" s="518"/>
      <c r="AP27" s="518"/>
      <c r="AQ27" s="518"/>
      <c r="AR27" s="557"/>
      <c r="AS27" s="517">
        <v>3278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283771</v>
      </c>
      <c r="BO27" s="640"/>
      <c r="BP27" s="640"/>
      <c r="BQ27" s="640"/>
      <c r="BR27" s="640"/>
      <c r="BS27" s="640"/>
      <c r="BT27" s="640"/>
      <c r="BU27" s="641"/>
      <c r="BV27" s="639">
        <v>283739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2740</v>
      </c>
      <c r="R28" s="518"/>
      <c r="S28" s="518"/>
      <c r="T28" s="518"/>
      <c r="U28" s="518"/>
      <c r="V28" s="557"/>
      <c r="W28" s="616"/>
      <c r="X28" s="604"/>
      <c r="Y28" s="605"/>
      <c r="Z28" s="516" t="s">
        <v>182</v>
      </c>
      <c r="AA28" s="496"/>
      <c r="AB28" s="496"/>
      <c r="AC28" s="496"/>
      <c r="AD28" s="496"/>
      <c r="AE28" s="496"/>
      <c r="AF28" s="496"/>
      <c r="AG28" s="497"/>
      <c r="AH28" s="517" t="s">
        <v>135</v>
      </c>
      <c r="AI28" s="518"/>
      <c r="AJ28" s="518"/>
      <c r="AK28" s="518"/>
      <c r="AL28" s="557"/>
      <c r="AM28" s="517" t="s">
        <v>135</v>
      </c>
      <c r="AN28" s="518"/>
      <c r="AO28" s="518"/>
      <c r="AP28" s="518"/>
      <c r="AQ28" s="518"/>
      <c r="AR28" s="557"/>
      <c r="AS28" s="517" t="s">
        <v>135</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980634</v>
      </c>
      <c r="BO28" s="430"/>
      <c r="BP28" s="430"/>
      <c r="BQ28" s="430"/>
      <c r="BR28" s="430"/>
      <c r="BS28" s="430"/>
      <c r="BT28" s="430"/>
      <c r="BU28" s="431"/>
      <c r="BV28" s="429">
        <v>1094961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6</v>
      </c>
      <c r="M29" s="518"/>
      <c r="N29" s="518"/>
      <c r="O29" s="518"/>
      <c r="P29" s="557"/>
      <c r="Q29" s="517">
        <v>2540</v>
      </c>
      <c r="R29" s="518"/>
      <c r="S29" s="518"/>
      <c r="T29" s="518"/>
      <c r="U29" s="518"/>
      <c r="V29" s="557"/>
      <c r="W29" s="617"/>
      <c r="X29" s="618"/>
      <c r="Y29" s="619"/>
      <c r="Z29" s="516" t="s">
        <v>185</v>
      </c>
      <c r="AA29" s="496"/>
      <c r="AB29" s="496"/>
      <c r="AC29" s="496"/>
      <c r="AD29" s="496"/>
      <c r="AE29" s="496"/>
      <c r="AF29" s="496"/>
      <c r="AG29" s="497"/>
      <c r="AH29" s="517">
        <v>82</v>
      </c>
      <c r="AI29" s="518"/>
      <c r="AJ29" s="518"/>
      <c r="AK29" s="518"/>
      <c r="AL29" s="557"/>
      <c r="AM29" s="517">
        <v>239468</v>
      </c>
      <c r="AN29" s="518"/>
      <c r="AO29" s="518"/>
      <c r="AP29" s="518"/>
      <c r="AQ29" s="518"/>
      <c r="AR29" s="557"/>
      <c r="AS29" s="517">
        <v>2920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37526</v>
      </c>
      <c r="BO29" s="467"/>
      <c r="BP29" s="467"/>
      <c r="BQ29" s="467"/>
      <c r="BR29" s="467"/>
      <c r="BS29" s="467"/>
      <c r="BT29" s="467"/>
      <c r="BU29" s="468"/>
      <c r="BV29" s="466">
        <v>37510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748342</v>
      </c>
      <c r="BO30" s="640"/>
      <c r="BP30" s="640"/>
      <c r="BQ30" s="640"/>
      <c r="BR30" s="640"/>
      <c r="BS30" s="640"/>
      <c r="BT30" s="640"/>
      <c r="BU30" s="641"/>
      <c r="BV30" s="639">
        <v>655138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奈良県市町村総合事務組合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下市町土地開発公社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南和広域衛生組合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奈良県広域水質検査センター組合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奈良県後期高齢者医療広域連合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奈良県広域消防組合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さくら広域環境衛生組合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南和広域医療企業団</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fY6Vv1DMkQ5n8ZEJ6kYQNAP2PE6A2gjpp4Xn3RGscrF7kvPlGFLYcWmirO+zjddmLtY4hUDBu6yZ/MEULuWDg==" saltValue="bn5d9SrbsW9AcuPW1c7e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42" t="s">
        <v>544</v>
      </c>
      <c r="D34" s="1242"/>
      <c r="E34" s="1243"/>
      <c r="F34" s="32">
        <v>8.8699999999999992</v>
      </c>
      <c r="G34" s="33">
        <v>11.14</v>
      </c>
      <c r="H34" s="33">
        <v>8.86</v>
      </c>
      <c r="I34" s="33">
        <v>11.9</v>
      </c>
      <c r="J34" s="34">
        <v>10.130000000000001</v>
      </c>
      <c r="K34" s="22"/>
      <c r="L34" s="22"/>
      <c r="M34" s="22"/>
      <c r="N34" s="22"/>
      <c r="O34" s="22"/>
      <c r="P34" s="22"/>
    </row>
    <row r="35" spans="1:16" ht="39" customHeight="1" x14ac:dyDescent="0.15">
      <c r="A35" s="22"/>
      <c r="B35" s="35"/>
      <c r="C35" s="1236" t="s">
        <v>545</v>
      </c>
      <c r="D35" s="1237"/>
      <c r="E35" s="1238"/>
      <c r="F35" s="36">
        <v>4.1399999999999997</v>
      </c>
      <c r="G35" s="37">
        <v>3.74</v>
      </c>
      <c r="H35" s="37">
        <v>3.97</v>
      </c>
      <c r="I35" s="37">
        <v>5.31</v>
      </c>
      <c r="J35" s="38">
        <v>6.72</v>
      </c>
      <c r="K35" s="22"/>
      <c r="L35" s="22"/>
      <c r="M35" s="22"/>
      <c r="N35" s="22"/>
      <c r="O35" s="22"/>
      <c r="P35" s="22"/>
    </row>
    <row r="36" spans="1:16" ht="39" customHeight="1" x14ac:dyDescent="0.15">
      <c r="A36" s="22"/>
      <c r="B36" s="35"/>
      <c r="C36" s="1236" t="s">
        <v>546</v>
      </c>
      <c r="D36" s="1237"/>
      <c r="E36" s="1238"/>
      <c r="F36" s="36">
        <v>0.38</v>
      </c>
      <c r="G36" s="37">
        <v>0.67</v>
      </c>
      <c r="H36" s="37">
        <v>1.35</v>
      </c>
      <c r="I36" s="37">
        <v>1.19</v>
      </c>
      <c r="J36" s="38">
        <v>1.17</v>
      </c>
      <c r="K36" s="22"/>
      <c r="L36" s="22"/>
      <c r="M36" s="22"/>
      <c r="N36" s="22"/>
      <c r="O36" s="22"/>
      <c r="P36" s="22"/>
    </row>
    <row r="37" spans="1:16" ht="39" customHeight="1" x14ac:dyDescent="0.15">
      <c r="A37" s="22"/>
      <c r="B37" s="35"/>
      <c r="C37" s="1236" t="s">
        <v>547</v>
      </c>
      <c r="D37" s="1237"/>
      <c r="E37" s="1238"/>
      <c r="F37" s="36">
        <v>2.25</v>
      </c>
      <c r="G37" s="37">
        <v>3.41</v>
      </c>
      <c r="H37" s="37">
        <v>2.7</v>
      </c>
      <c r="I37" s="37">
        <v>2.74</v>
      </c>
      <c r="J37" s="38">
        <v>0.3</v>
      </c>
      <c r="K37" s="22"/>
      <c r="L37" s="22"/>
      <c r="M37" s="22"/>
      <c r="N37" s="22"/>
      <c r="O37" s="22"/>
      <c r="P37" s="22"/>
    </row>
    <row r="38" spans="1:16" ht="39" customHeight="1" x14ac:dyDescent="0.15">
      <c r="A38" s="22"/>
      <c r="B38" s="35"/>
      <c r="C38" s="1236" t="s">
        <v>548</v>
      </c>
      <c r="D38" s="1237"/>
      <c r="E38" s="1238"/>
      <c r="F38" s="36">
        <v>0</v>
      </c>
      <c r="G38" s="37">
        <v>0</v>
      </c>
      <c r="H38" s="37">
        <v>0</v>
      </c>
      <c r="I38" s="37">
        <v>0</v>
      </c>
      <c r="J38" s="38">
        <v>0</v>
      </c>
      <c r="K38" s="22"/>
      <c r="L38" s="22"/>
      <c r="M38" s="22"/>
      <c r="N38" s="22"/>
      <c r="O38" s="22"/>
      <c r="P38" s="22"/>
    </row>
    <row r="39" spans="1:16" ht="39" customHeight="1" x14ac:dyDescent="0.15">
      <c r="A39" s="22"/>
      <c r="B39" s="35"/>
      <c r="C39" s="1236" t="s">
        <v>549</v>
      </c>
      <c r="D39" s="1237"/>
      <c r="E39" s="1238"/>
      <c r="F39" s="36">
        <v>0</v>
      </c>
      <c r="G39" s="37">
        <v>0</v>
      </c>
      <c r="H39" s="37">
        <v>0</v>
      </c>
      <c r="I39" s="37">
        <v>0</v>
      </c>
      <c r="J39" s="38">
        <v>0</v>
      </c>
      <c r="K39" s="22"/>
      <c r="L39" s="22"/>
      <c r="M39" s="22"/>
      <c r="N39" s="22"/>
      <c r="O39" s="22"/>
      <c r="P39" s="22"/>
    </row>
    <row r="40" spans="1:16" ht="39" customHeight="1" x14ac:dyDescent="0.15">
      <c r="A40" s="22"/>
      <c r="B40" s="35"/>
      <c r="C40" s="1236"/>
      <c r="D40" s="1237"/>
      <c r="E40" s="1238"/>
      <c r="F40" s="36"/>
      <c r="G40" s="37"/>
      <c r="H40" s="37"/>
      <c r="I40" s="37"/>
      <c r="J40" s="38"/>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550</v>
      </c>
      <c r="D42" s="1237"/>
      <c r="E42" s="1238"/>
      <c r="F42" s="36" t="s">
        <v>493</v>
      </c>
      <c r="G42" s="37" t="s">
        <v>493</v>
      </c>
      <c r="H42" s="37" t="s">
        <v>493</v>
      </c>
      <c r="I42" s="37" t="s">
        <v>493</v>
      </c>
      <c r="J42" s="38" t="s">
        <v>493</v>
      </c>
      <c r="K42" s="22"/>
      <c r="L42" s="22"/>
      <c r="M42" s="22"/>
      <c r="N42" s="22"/>
      <c r="O42" s="22"/>
      <c r="P42" s="22"/>
    </row>
    <row r="43" spans="1:16" ht="39" customHeight="1" thickBot="1" x14ac:dyDescent="0.2">
      <c r="A43" s="22"/>
      <c r="B43" s="40"/>
      <c r="C43" s="1239" t="s">
        <v>551</v>
      </c>
      <c r="D43" s="1240"/>
      <c r="E43" s="1241"/>
      <c r="F43" s="41">
        <v>0.08</v>
      </c>
      <c r="G43" s="42">
        <v>0</v>
      </c>
      <c r="H43" s="42">
        <v>0.27</v>
      </c>
      <c r="I43" s="42">
        <v>0</v>
      </c>
      <c r="J43" s="43" t="s">
        <v>493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84vL/vqZ7GLFs9FAEizgzUpoyBtulif3hzFQ+QfpNXReB5337cQq+7fKNu4qOxXfeiB0SkGmS+lac7xQtRg==" saltValue="1bfEe4NOYHr+sFkEE0D3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44" t="s">
        <v>10</v>
      </c>
      <c r="C45" s="1245"/>
      <c r="D45" s="58"/>
      <c r="E45" s="1250" t="s">
        <v>11</v>
      </c>
      <c r="F45" s="1250"/>
      <c r="G45" s="1250"/>
      <c r="H45" s="1250"/>
      <c r="I45" s="1250"/>
      <c r="J45" s="1251"/>
      <c r="K45" s="59">
        <v>649</v>
      </c>
      <c r="L45" s="60">
        <v>526</v>
      </c>
      <c r="M45" s="60">
        <v>517</v>
      </c>
      <c r="N45" s="60">
        <v>493</v>
      </c>
      <c r="O45" s="61">
        <v>508</v>
      </c>
      <c r="P45" s="48"/>
      <c r="Q45" s="48"/>
      <c r="R45" s="48"/>
      <c r="S45" s="48"/>
      <c r="T45" s="48"/>
      <c r="U45" s="48"/>
    </row>
    <row r="46" spans="1:21" ht="30.75" customHeight="1" x14ac:dyDescent="0.15">
      <c r="A46" s="48"/>
      <c r="B46" s="1246"/>
      <c r="C46" s="1247"/>
      <c r="D46" s="62"/>
      <c r="E46" s="1252" t="s">
        <v>12</v>
      </c>
      <c r="F46" s="1252"/>
      <c r="G46" s="1252"/>
      <c r="H46" s="1252"/>
      <c r="I46" s="1252"/>
      <c r="J46" s="1253"/>
      <c r="K46" s="63" t="s">
        <v>493</v>
      </c>
      <c r="L46" s="64" t="s">
        <v>493</v>
      </c>
      <c r="M46" s="64" t="s">
        <v>493</v>
      </c>
      <c r="N46" s="64" t="s">
        <v>493</v>
      </c>
      <c r="O46" s="65" t="s">
        <v>493</v>
      </c>
      <c r="P46" s="48"/>
      <c r="Q46" s="48"/>
      <c r="R46" s="48"/>
      <c r="S46" s="48"/>
      <c r="T46" s="48"/>
      <c r="U46" s="48"/>
    </row>
    <row r="47" spans="1:21" ht="30.75" customHeight="1" x14ac:dyDescent="0.15">
      <c r="A47" s="48"/>
      <c r="B47" s="1246"/>
      <c r="C47" s="1247"/>
      <c r="D47" s="62"/>
      <c r="E47" s="1252" t="s">
        <v>13</v>
      </c>
      <c r="F47" s="1252"/>
      <c r="G47" s="1252"/>
      <c r="H47" s="1252"/>
      <c r="I47" s="1252"/>
      <c r="J47" s="1253"/>
      <c r="K47" s="63" t="s">
        <v>493</v>
      </c>
      <c r="L47" s="64" t="s">
        <v>493</v>
      </c>
      <c r="M47" s="64" t="s">
        <v>493</v>
      </c>
      <c r="N47" s="64" t="s">
        <v>493</v>
      </c>
      <c r="O47" s="65" t="s">
        <v>493</v>
      </c>
      <c r="P47" s="48"/>
      <c r="Q47" s="48"/>
      <c r="R47" s="48"/>
      <c r="S47" s="48"/>
      <c r="T47" s="48"/>
      <c r="U47" s="48"/>
    </row>
    <row r="48" spans="1:21" ht="30.75" customHeight="1" x14ac:dyDescent="0.15">
      <c r="A48" s="48"/>
      <c r="B48" s="1246"/>
      <c r="C48" s="1247"/>
      <c r="D48" s="62"/>
      <c r="E48" s="1252" t="s">
        <v>14</v>
      </c>
      <c r="F48" s="1252"/>
      <c r="G48" s="1252"/>
      <c r="H48" s="1252"/>
      <c r="I48" s="1252"/>
      <c r="J48" s="1253"/>
      <c r="K48" s="63">
        <v>239</v>
      </c>
      <c r="L48" s="64">
        <v>226</v>
      </c>
      <c r="M48" s="64">
        <v>233</v>
      </c>
      <c r="N48" s="64">
        <v>221</v>
      </c>
      <c r="O48" s="65">
        <v>228</v>
      </c>
      <c r="P48" s="48"/>
      <c r="Q48" s="48"/>
      <c r="R48" s="48"/>
      <c r="S48" s="48"/>
      <c r="T48" s="48"/>
      <c r="U48" s="48"/>
    </row>
    <row r="49" spans="1:21" ht="30.75" customHeight="1" x14ac:dyDescent="0.15">
      <c r="A49" s="48"/>
      <c r="B49" s="1246"/>
      <c r="C49" s="1247"/>
      <c r="D49" s="62"/>
      <c r="E49" s="1252" t="s">
        <v>15</v>
      </c>
      <c r="F49" s="1252"/>
      <c r="G49" s="1252"/>
      <c r="H49" s="1252"/>
      <c r="I49" s="1252"/>
      <c r="J49" s="1253"/>
      <c r="K49" s="63">
        <v>23</v>
      </c>
      <c r="L49" s="64">
        <v>25</v>
      </c>
      <c r="M49" s="64">
        <v>36</v>
      </c>
      <c r="N49" s="64">
        <v>69</v>
      </c>
      <c r="O49" s="65">
        <v>83</v>
      </c>
      <c r="P49" s="48"/>
      <c r="Q49" s="48"/>
      <c r="R49" s="48"/>
      <c r="S49" s="48"/>
      <c r="T49" s="48"/>
      <c r="U49" s="48"/>
    </row>
    <row r="50" spans="1:21" ht="30.75" customHeight="1" x14ac:dyDescent="0.15">
      <c r="A50" s="48"/>
      <c r="B50" s="1246"/>
      <c r="C50" s="1247"/>
      <c r="D50" s="62"/>
      <c r="E50" s="1252" t="s">
        <v>16</v>
      </c>
      <c r="F50" s="1252"/>
      <c r="G50" s="1252"/>
      <c r="H50" s="1252"/>
      <c r="I50" s="1252"/>
      <c r="J50" s="1253"/>
      <c r="K50" s="63" t="s">
        <v>493</v>
      </c>
      <c r="L50" s="64" t="s">
        <v>493</v>
      </c>
      <c r="M50" s="64" t="s">
        <v>493</v>
      </c>
      <c r="N50" s="64" t="s">
        <v>493</v>
      </c>
      <c r="O50" s="65" t="s">
        <v>493</v>
      </c>
      <c r="P50" s="48"/>
      <c r="Q50" s="48"/>
      <c r="R50" s="48"/>
      <c r="S50" s="48"/>
      <c r="T50" s="48"/>
      <c r="U50" s="48"/>
    </row>
    <row r="51" spans="1:21" ht="30.75" customHeight="1" x14ac:dyDescent="0.15">
      <c r="A51" s="48"/>
      <c r="B51" s="1248"/>
      <c r="C51" s="1249"/>
      <c r="D51" s="66"/>
      <c r="E51" s="1252" t="s">
        <v>17</v>
      </c>
      <c r="F51" s="1252"/>
      <c r="G51" s="1252"/>
      <c r="H51" s="1252"/>
      <c r="I51" s="1252"/>
      <c r="J51" s="1253"/>
      <c r="K51" s="63">
        <v>0</v>
      </c>
      <c r="L51" s="64">
        <v>0</v>
      </c>
      <c r="M51" s="64">
        <v>0</v>
      </c>
      <c r="N51" s="64">
        <v>0</v>
      </c>
      <c r="O51" s="65" t="s">
        <v>493</v>
      </c>
      <c r="P51" s="48"/>
      <c r="Q51" s="48"/>
      <c r="R51" s="48"/>
      <c r="S51" s="48"/>
      <c r="T51" s="48"/>
      <c r="U51" s="48"/>
    </row>
    <row r="52" spans="1:21" ht="30.75" customHeight="1" x14ac:dyDescent="0.15">
      <c r="A52" s="48"/>
      <c r="B52" s="1254" t="s">
        <v>18</v>
      </c>
      <c r="C52" s="1255"/>
      <c r="D52" s="66"/>
      <c r="E52" s="1252" t="s">
        <v>19</v>
      </c>
      <c r="F52" s="1252"/>
      <c r="G52" s="1252"/>
      <c r="H52" s="1252"/>
      <c r="I52" s="1252"/>
      <c r="J52" s="1253"/>
      <c r="K52" s="63">
        <v>576</v>
      </c>
      <c r="L52" s="64">
        <v>481</v>
      </c>
      <c r="M52" s="64">
        <v>484</v>
      </c>
      <c r="N52" s="64">
        <v>490</v>
      </c>
      <c r="O52" s="65">
        <v>518</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335</v>
      </c>
      <c r="L53" s="69">
        <v>296</v>
      </c>
      <c r="M53" s="69">
        <v>302</v>
      </c>
      <c r="N53" s="69">
        <v>293</v>
      </c>
      <c r="O53" s="70">
        <v>301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552</v>
      </c>
      <c r="L56" s="80" t="s">
        <v>553</v>
      </c>
      <c r="M56" s="80" t="s">
        <v>554</v>
      </c>
      <c r="N56" s="80" t="s">
        <v>555</v>
      </c>
      <c r="O56" s="81" t="s">
        <v>556</v>
      </c>
      <c r="P56" s="48"/>
      <c r="Q56" s="48"/>
      <c r="R56" s="48"/>
      <c r="S56" s="48"/>
      <c r="T56" s="48"/>
      <c r="U56" s="48"/>
    </row>
    <row r="57" spans="1:21" ht="31.5" customHeight="1" x14ac:dyDescent="0.15">
      <c r="B57" s="1260" t="s">
        <v>24</v>
      </c>
      <c r="C57" s="1261"/>
      <c r="D57" s="1264" t="s">
        <v>25</v>
      </c>
      <c r="E57" s="1265"/>
      <c r="F57" s="1265"/>
      <c r="G57" s="1265"/>
      <c r="H57" s="1265"/>
      <c r="I57" s="1265"/>
      <c r="J57" s="1266"/>
      <c r="K57" s="82" t="s">
        <v>588</v>
      </c>
      <c r="L57" s="83" t="s">
        <v>591</v>
      </c>
      <c r="M57" s="83" t="s">
        <v>592</v>
      </c>
      <c r="N57" s="83" t="s">
        <v>591</v>
      </c>
      <c r="O57" s="84" t="s">
        <v>589</v>
      </c>
    </row>
    <row r="58" spans="1:21" ht="31.5" customHeight="1" thickBot="1" x14ac:dyDescent="0.2">
      <c r="B58" s="1262"/>
      <c r="C58" s="1263"/>
      <c r="D58" s="1267" t="s">
        <v>26</v>
      </c>
      <c r="E58" s="1268"/>
      <c r="F58" s="1268"/>
      <c r="G58" s="1268"/>
      <c r="H58" s="1268"/>
      <c r="I58" s="1268"/>
      <c r="J58" s="1269"/>
      <c r="K58" s="85" t="s">
        <v>589</v>
      </c>
      <c r="L58" s="86" t="s">
        <v>590</v>
      </c>
      <c r="M58" s="86" t="s">
        <v>588</v>
      </c>
      <c r="N58" s="86" t="s">
        <v>593</v>
      </c>
      <c r="O58" s="87" t="s">
        <v>588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erH6tYFawlWL5oReINlDevzbwjaDxSx1Q5MKfPatBDRYf4FV5siRkHaBynWRV8i8bSRM2JUgI1+jQKJYfFj9w==" saltValue="zheXPFIVqwk7mFJ+8EN3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535</v>
      </c>
      <c r="J40" s="99" t="s">
        <v>536</v>
      </c>
      <c r="K40" s="99" t="s">
        <v>537</v>
      </c>
      <c r="L40" s="99" t="s">
        <v>538</v>
      </c>
      <c r="M40" s="100" t="s">
        <v>539</v>
      </c>
    </row>
    <row r="41" spans="2:13" ht="27.75" customHeight="1" x14ac:dyDescent="0.15">
      <c r="B41" s="1270" t="s">
        <v>29</v>
      </c>
      <c r="C41" s="1271"/>
      <c r="D41" s="101"/>
      <c r="E41" s="1276" t="s">
        <v>30</v>
      </c>
      <c r="F41" s="1276"/>
      <c r="G41" s="1276"/>
      <c r="H41" s="1277"/>
      <c r="I41" s="102">
        <v>4500</v>
      </c>
      <c r="J41" s="103">
        <v>4630</v>
      </c>
      <c r="K41" s="103">
        <v>4514</v>
      </c>
      <c r="L41" s="103">
        <v>4380</v>
      </c>
      <c r="M41" s="104">
        <v>4168</v>
      </c>
    </row>
    <row r="42" spans="2:13" ht="27.75" customHeight="1" x14ac:dyDescent="0.15">
      <c r="B42" s="1272"/>
      <c r="C42" s="1273"/>
      <c r="D42" s="105"/>
      <c r="E42" s="1278" t="s">
        <v>31</v>
      </c>
      <c r="F42" s="1278"/>
      <c r="G42" s="1278"/>
      <c r="H42" s="1279"/>
      <c r="I42" s="106" t="s">
        <v>493</v>
      </c>
      <c r="J42" s="107" t="s">
        <v>493</v>
      </c>
      <c r="K42" s="107" t="s">
        <v>493</v>
      </c>
      <c r="L42" s="107" t="s">
        <v>493</v>
      </c>
      <c r="M42" s="108" t="s">
        <v>493</v>
      </c>
    </row>
    <row r="43" spans="2:13" ht="27.75" customHeight="1" x14ac:dyDescent="0.15">
      <c r="B43" s="1272"/>
      <c r="C43" s="1273"/>
      <c r="D43" s="105"/>
      <c r="E43" s="1278" t="s">
        <v>32</v>
      </c>
      <c r="F43" s="1278"/>
      <c r="G43" s="1278"/>
      <c r="H43" s="1279"/>
      <c r="I43" s="106">
        <v>2164</v>
      </c>
      <c r="J43" s="107">
        <v>2285</v>
      </c>
      <c r="K43" s="107">
        <v>2518</v>
      </c>
      <c r="L43" s="107">
        <v>2153</v>
      </c>
      <c r="M43" s="108">
        <v>2023</v>
      </c>
    </row>
    <row r="44" spans="2:13" ht="27.75" customHeight="1" x14ac:dyDescent="0.15">
      <c r="B44" s="1272"/>
      <c r="C44" s="1273"/>
      <c r="D44" s="105"/>
      <c r="E44" s="1278" t="s">
        <v>33</v>
      </c>
      <c r="F44" s="1278"/>
      <c r="G44" s="1278"/>
      <c r="H44" s="1279"/>
      <c r="I44" s="106">
        <v>204</v>
      </c>
      <c r="J44" s="107">
        <v>472</v>
      </c>
      <c r="K44" s="107">
        <v>725</v>
      </c>
      <c r="L44" s="107">
        <v>696</v>
      </c>
      <c r="M44" s="108">
        <v>694</v>
      </c>
    </row>
    <row r="45" spans="2:13" ht="27.75" customHeight="1" x14ac:dyDescent="0.15">
      <c r="B45" s="1272"/>
      <c r="C45" s="1273"/>
      <c r="D45" s="105"/>
      <c r="E45" s="1278" t="s">
        <v>34</v>
      </c>
      <c r="F45" s="1278"/>
      <c r="G45" s="1278"/>
      <c r="H45" s="1279"/>
      <c r="I45" s="106">
        <v>1565</v>
      </c>
      <c r="J45" s="107">
        <v>1586</v>
      </c>
      <c r="K45" s="107">
        <v>1424</v>
      </c>
      <c r="L45" s="107">
        <v>1384</v>
      </c>
      <c r="M45" s="108">
        <v>1318</v>
      </c>
    </row>
    <row r="46" spans="2:13" ht="27.75" customHeight="1" x14ac:dyDescent="0.15">
      <c r="B46" s="1272"/>
      <c r="C46" s="1273"/>
      <c r="D46" s="109"/>
      <c r="E46" s="1278" t="s">
        <v>35</v>
      </c>
      <c r="F46" s="1278"/>
      <c r="G46" s="1278"/>
      <c r="H46" s="1279"/>
      <c r="I46" s="106">
        <v>30</v>
      </c>
      <c r="J46" s="107">
        <v>30</v>
      </c>
      <c r="K46" s="107">
        <v>30</v>
      </c>
      <c r="L46" s="107">
        <v>30</v>
      </c>
      <c r="M46" s="108">
        <v>31</v>
      </c>
    </row>
    <row r="47" spans="2:13" ht="27.75" customHeight="1" x14ac:dyDescent="0.15">
      <c r="B47" s="1272"/>
      <c r="C47" s="1273"/>
      <c r="D47" s="110"/>
      <c r="E47" s="1280" t="s">
        <v>36</v>
      </c>
      <c r="F47" s="1281"/>
      <c r="G47" s="1281"/>
      <c r="H47" s="1282"/>
      <c r="I47" s="106" t="s">
        <v>493</v>
      </c>
      <c r="J47" s="107" t="s">
        <v>493</v>
      </c>
      <c r="K47" s="107" t="s">
        <v>493</v>
      </c>
      <c r="L47" s="107" t="s">
        <v>493</v>
      </c>
      <c r="M47" s="108" t="s">
        <v>493</v>
      </c>
    </row>
    <row r="48" spans="2:13" ht="27.75" customHeight="1" x14ac:dyDescent="0.15">
      <c r="B48" s="1272"/>
      <c r="C48" s="1273"/>
      <c r="D48" s="105"/>
      <c r="E48" s="1278" t="s">
        <v>37</v>
      </c>
      <c r="F48" s="1278"/>
      <c r="G48" s="1278"/>
      <c r="H48" s="1279"/>
      <c r="I48" s="106" t="s">
        <v>493</v>
      </c>
      <c r="J48" s="107" t="s">
        <v>493</v>
      </c>
      <c r="K48" s="107" t="s">
        <v>493</v>
      </c>
      <c r="L48" s="107" t="s">
        <v>493</v>
      </c>
      <c r="M48" s="108" t="s">
        <v>493</v>
      </c>
    </row>
    <row r="49" spans="2:13" ht="27.75" customHeight="1" x14ac:dyDescent="0.15">
      <c r="B49" s="1274"/>
      <c r="C49" s="1275"/>
      <c r="D49" s="105"/>
      <c r="E49" s="1278" t="s">
        <v>38</v>
      </c>
      <c r="F49" s="1278"/>
      <c r="G49" s="1278"/>
      <c r="H49" s="1279"/>
      <c r="I49" s="106" t="s">
        <v>493</v>
      </c>
      <c r="J49" s="107" t="s">
        <v>493</v>
      </c>
      <c r="K49" s="107" t="s">
        <v>493</v>
      </c>
      <c r="L49" s="107" t="s">
        <v>493</v>
      </c>
      <c r="M49" s="108" t="s">
        <v>493</v>
      </c>
    </row>
    <row r="50" spans="2:13" ht="27.75" customHeight="1" x14ac:dyDescent="0.15">
      <c r="B50" s="1283" t="s">
        <v>39</v>
      </c>
      <c r="C50" s="1284"/>
      <c r="D50" s="111"/>
      <c r="E50" s="1278" t="s">
        <v>40</v>
      </c>
      <c r="F50" s="1278"/>
      <c r="G50" s="1278"/>
      <c r="H50" s="1279"/>
      <c r="I50" s="106">
        <v>1636</v>
      </c>
      <c r="J50" s="107">
        <v>1712</v>
      </c>
      <c r="K50" s="107">
        <v>1848</v>
      </c>
      <c r="L50" s="107">
        <v>1665</v>
      </c>
      <c r="M50" s="108">
        <v>1727</v>
      </c>
    </row>
    <row r="51" spans="2:13" ht="27.75" customHeight="1" x14ac:dyDescent="0.15">
      <c r="B51" s="1272"/>
      <c r="C51" s="1273"/>
      <c r="D51" s="105"/>
      <c r="E51" s="1278" t="s">
        <v>41</v>
      </c>
      <c r="F51" s="1278"/>
      <c r="G51" s="1278"/>
      <c r="H51" s="1279"/>
      <c r="I51" s="106">
        <v>141</v>
      </c>
      <c r="J51" s="107">
        <v>41</v>
      </c>
      <c r="K51" s="107">
        <v>39</v>
      </c>
      <c r="L51" s="107">
        <v>38</v>
      </c>
      <c r="M51" s="108">
        <v>396</v>
      </c>
    </row>
    <row r="52" spans="2:13" ht="27.75" customHeight="1" x14ac:dyDescent="0.15">
      <c r="B52" s="1274"/>
      <c r="C52" s="1275"/>
      <c r="D52" s="105"/>
      <c r="E52" s="1278" t="s">
        <v>42</v>
      </c>
      <c r="F52" s="1278"/>
      <c r="G52" s="1278"/>
      <c r="H52" s="1279"/>
      <c r="I52" s="106">
        <v>4477</v>
      </c>
      <c r="J52" s="107">
        <v>4806</v>
      </c>
      <c r="K52" s="107">
        <v>4775</v>
      </c>
      <c r="L52" s="107">
        <v>4568</v>
      </c>
      <c r="M52" s="108">
        <v>4508</v>
      </c>
    </row>
    <row r="53" spans="2:13" ht="27.75" customHeight="1" thickBot="1" x14ac:dyDescent="0.2">
      <c r="B53" s="1285" t="s">
        <v>43</v>
      </c>
      <c r="C53" s="1286"/>
      <c r="D53" s="112"/>
      <c r="E53" s="1287" t="s">
        <v>44</v>
      </c>
      <c r="F53" s="1287"/>
      <c r="G53" s="1287"/>
      <c r="H53" s="1288"/>
      <c r="I53" s="113">
        <v>2210</v>
      </c>
      <c r="J53" s="114">
        <v>2445</v>
      </c>
      <c r="K53" s="114">
        <v>2549</v>
      </c>
      <c r="L53" s="114">
        <v>2373</v>
      </c>
      <c r="M53" s="115">
        <v>1605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1PBqIwzxeH3odO0kpRJfUN/GsKxuWmCm1BzdsjmI51eXvrH9Ai5A9C/VEc1UNpqHMtkFgtJr108bP4I53ojhw==" saltValue="GOirw/Z03k3O936fR/a3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537</v>
      </c>
      <c r="G54" s="124" t="s">
        <v>538</v>
      </c>
      <c r="H54" s="125" t="s">
        <v>539</v>
      </c>
    </row>
    <row r="55" spans="2:8" ht="52.5" customHeight="1" x14ac:dyDescent="0.15">
      <c r="B55" s="126"/>
      <c r="C55" s="1297" t="s">
        <v>47</v>
      </c>
      <c r="D55" s="1297"/>
      <c r="E55" s="1298"/>
      <c r="F55" s="127">
        <v>1351</v>
      </c>
      <c r="G55" s="127">
        <v>1095</v>
      </c>
      <c r="H55" s="128">
        <v>981</v>
      </c>
    </row>
    <row r="56" spans="2:8" ht="52.5" customHeight="1" x14ac:dyDescent="0.15">
      <c r="B56" s="129"/>
      <c r="C56" s="1299" t="s">
        <v>48</v>
      </c>
      <c r="D56" s="1299"/>
      <c r="E56" s="1300"/>
      <c r="F56" s="130">
        <v>37</v>
      </c>
      <c r="G56" s="130">
        <v>38</v>
      </c>
      <c r="H56" s="131">
        <v>38</v>
      </c>
    </row>
    <row r="57" spans="2:8" ht="53.25" customHeight="1" x14ac:dyDescent="0.15">
      <c r="B57" s="129"/>
      <c r="C57" s="1301" t="s">
        <v>49</v>
      </c>
      <c r="D57" s="1301"/>
      <c r="E57" s="1302"/>
      <c r="F57" s="132">
        <v>584</v>
      </c>
      <c r="G57" s="132">
        <v>655</v>
      </c>
      <c r="H57" s="133">
        <v>748</v>
      </c>
    </row>
    <row r="58" spans="2:8" ht="45.75" customHeight="1" x14ac:dyDescent="0.15">
      <c r="B58" s="134"/>
      <c r="C58" s="1289" t="s">
        <v>583</v>
      </c>
      <c r="D58" s="1290"/>
      <c r="E58" s="1291"/>
      <c r="F58" s="135">
        <v>304</v>
      </c>
      <c r="G58" s="135">
        <v>366</v>
      </c>
      <c r="H58" s="136">
        <v>450</v>
      </c>
    </row>
    <row r="59" spans="2:8" ht="45.75" customHeight="1" x14ac:dyDescent="0.15">
      <c r="B59" s="134"/>
      <c r="C59" s="1289" t="s">
        <v>584</v>
      </c>
      <c r="D59" s="1290"/>
      <c r="E59" s="1291"/>
      <c r="F59" s="135">
        <v>21</v>
      </c>
      <c r="G59" s="135">
        <v>30</v>
      </c>
      <c r="H59" s="136">
        <v>39</v>
      </c>
    </row>
    <row r="60" spans="2:8" ht="45.75" customHeight="1" x14ac:dyDescent="0.15">
      <c r="B60" s="134"/>
      <c r="C60" s="1289" t="s">
        <v>585</v>
      </c>
      <c r="D60" s="1290"/>
      <c r="E60" s="1291"/>
      <c r="F60" s="135">
        <v>35</v>
      </c>
      <c r="G60" s="135">
        <v>35</v>
      </c>
      <c r="H60" s="136">
        <v>35</v>
      </c>
    </row>
    <row r="61" spans="2:8" ht="45.75" customHeight="1" x14ac:dyDescent="0.15">
      <c r="B61" s="134"/>
      <c r="C61" s="1289" t="s">
        <v>586</v>
      </c>
      <c r="D61" s="1290"/>
      <c r="E61" s="1291"/>
      <c r="F61" s="135">
        <v>28</v>
      </c>
      <c r="G61" s="135">
        <v>28</v>
      </c>
      <c r="H61" s="136">
        <v>28</v>
      </c>
    </row>
    <row r="62" spans="2:8" ht="45.75" customHeight="1" thickBot="1" x14ac:dyDescent="0.2">
      <c r="B62" s="137"/>
      <c r="C62" s="1292" t="s">
        <v>587</v>
      </c>
      <c r="D62" s="1293"/>
      <c r="E62" s="1294"/>
      <c r="F62" s="138">
        <v>3</v>
      </c>
      <c r="G62" s="138">
        <v>3</v>
      </c>
      <c r="H62" s="139">
        <v>3</v>
      </c>
    </row>
    <row r="63" spans="2:8" ht="52.5" customHeight="1" thickBot="1" x14ac:dyDescent="0.2">
      <c r="B63" s="140"/>
      <c r="C63" s="1295" t="s">
        <v>50</v>
      </c>
      <c r="D63" s="1295"/>
      <c r="E63" s="1296"/>
      <c r="F63" s="141">
        <v>1972</v>
      </c>
      <c r="G63" s="141">
        <v>1788</v>
      </c>
      <c r="H63" s="142">
        <v>1767</v>
      </c>
    </row>
    <row r="64" spans="2:8" ht="15" customHeight="1" x14ac:dyDescent="0.15"/>
    <row r="65" ht="0" hidden="1" customHeight="1" x14ac:dyDescent="0.15"/>
    <row r="66" ht="0" hidden="1" customHeight="1" x14ac:dyDescent="0.15"/>
  </sheetData>
  <sheetProtection algorithmName="SHA-512" hashValue="XryPXLbd0jgN959DnpdRZ/2EzUxg4t0T6/3nrnBDLZcNy6Hit0JQx+Ho2/Qit7uwyBClORczr1dJ+qNLDRho/Q==" saltValue="4MAbO5Jo+u3JCEfAbjYp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597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09"/>
      <c r="H50" s="1309"/>
      <c r="I50" s="1309"/>
      <c r="J50" s="1309"/>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535</v>
      </c>
      <c r="BQ50" s="1308"/>
      <c r="BR50" s="1308"/>
      <c r="BS50" s="1308"/>
      <c r="BT50" s="1308"/>
      <c r="BU50" s="1308"/>
      <c r="BV50" s="1308"/>
      <c r="BW50" s="1308"/>
      <c r="BX50" s="1308" t="s">
        <v>536</v>
      </c>
      <c r="BY50" s="1308"/>
      <c r="BZ50" s="1308"/>
      <c r="CA50" s="1308"/>
      <c r="CB50" s="1308"/>
      <c r="CC50" s="1308"/>
      <c r="CD50" s="1308"/>
      <c r="CE50" s="1308"/>
      <c r="CF50" s="1308" t="s">
        <v>537</v>
      </c>
      <c r="CG50" s="1308"/>
      <c r="CH50" s="1308"/>
      <c r="CI50" s="1308"/>
      <c r="CJ50" s="1308"/>
      <c r="CK50" s="1308"/>
      <c r="CL50" s="1308"/>
      <c r="CM50" s="1308"/>
      <c r="CN50" s="1308" t="s">
        <v>538</v>
      </c>
      <c r="CO50" s="1308"/>
      <c r="CP50" s="1308"/>
      <c r="CQ50" s="1308"/>
      <c r="CR50" s="1308"/>
      <c r="CS50" s="1308"/>
      <c r="CT50" s="1308"/>
      <c r="CU50" s="1308"/>
      <c r="CV50" s="1308" t="s">
        <v>539</v>
      </c>
      <c r="CW50" s="1308"/>
      <c r="CX50" s="1308"/>
      <c r="CY50" s="1308"/>
      <c r="CZ50" s="1308"/>
      <c r="DA50" s="1308"/>
      <c r="DB50" s="1308"/>
      <c r="DC50" s="1308"/>
    </row>
    <row r="51" spans="1:109" ht="13.5" customHeight="1" x14ac:dyDescent="0.15">
      <c r="B51" s="394"/>
      <c r="G51" s="1311"/>
      <c r="H51" s="1311"/>
      <c r="I51" s="1325"/>
      <c r="J51" s="1325"/>
      <c r="K51" s="1310"/>
      <c r="L51" s="1310"/>
      <c r="M51" s="1310"/>
      <c r="N51" s="1310"/>
      <c r="AM51" s="403"/>
      <c r="AN51" s="1306" t="s">
        <v>599</v>
      </c>
      <c r="AO51" s="1306"/>
      <c r="AP51" s="1306"/>
      <c r="AQ51" s="1306"/>
      <c r="AR51" s="1306"/>
      <c r="AS51" s="1306"/>
      <c r="AT51" s="1306"/>
      <c r="AU51" s="1306"/>
      <c r="AV51" s="1306"/>
      <c r="AW51" s="1306"/>
      <c r="AX51" s="1306"/>
      <c r="AY51" s="1306"/>
      <c r="AZ51" s="1306"/>
      <c r="BA51" s="1306"/>
      <c r="BB51" s="1306" t="s">
        <v>600</v>
      </c>
      <c r="BC51" s="1306"/>
      <c r="BD51" s="1306"/>
      <c r="BE51" s="1306"/>
      <c r="BF51" s="1306"/>
      <c r="BG51" s="1306"/>
      <c r="BH51" s="1306"/>
      <c r="BI51" s="1306"/>
      <c r="BJ51" s="1306"/>
      <c r="BK51" s="1306"/>
      <c r="BL51" s="1306"/>
      <c r="BM51" s="1306"/>
      <c r="BN51" s="1306"/>
      <c r="BO51" s="1306"/>
      <c r="BP51" s="1315"/>
      <c r="BQ51" s="1303"/>
      <c r="BR51" s="1303"/>
      <c r="BS51" s="1303"/>
      <c r="BT51" s="1303"/>
      <c r="BU51" s="1303"/>
      <c r="BV51" s="1303"/>
      <c r="BW51" s="1303"/>
      <c r="BX51" s="1303">
        <v>111.8</v>
      </c>
      <c r="BY51" s="1303"/>
      <c r="BZ51" s="1303"/>
      <c r="CA51" s="1303"/>
      <c r="CB51" s="1303"/>
      <c r="CC51" s="1303"/>
      <c r="CD51" s="1303"/>
      <c r="CE51" s="1303"/>
      <c r="CF51" s="1303">
        <v>119.8</v>
      </c>
      <c r="CG51" s="1303"/>
      <c r="CH51" s="1303"/>
      <c r="CI51" s="1303"/>
      <c r="CJ51" s="1303"/>
      <c r="CK51" s="1303"/>
      <c r="CL51" s="1303"/>
      <c r="CM51" s="1303"/>
      <c r="CN51" s="1303">
        <v>113.7</v>
      </c>
      <c r="CO51" s="1303"/>
      <c r="CP51" s="1303"/>
      <c r="CQ51" s="1303"/>
      <c r="CR51" s="1303"/>
      <c r="CS51" s="1303"/>
      <c r="CT51" s="1303"/>
      <c r="CU51" s="1303"/>
      <c r="CV51" s="1303">
        <v>77.2</v>
      </c>
      <c r="CW51" s="1303"/>
      <c r="CX51" s="1303"/>
      <c r="CY51" s="1303"/>
      <c r="CZ51" s="1303"/>
      <c r="DA51" s="1303"/>
      <c r="DB51" s="1303"/>
      <c r="DC51" s="1303"/>
    </row>
    <row r="52" spans="1:109" x14ac:dyDescent="0.15">
      <c r="B52" s="394"/>
      <c r="G52" s="1311"/>
      <c r="H52" s="1311"/>
      <c r="I52" s="1325"/>
      <c r="J52" s="1325"/>
      <c r="K52" s="1310"/>
      <c r="L52" s="1310"/>
      <c r="M52" s="1310"/>
      <c r="N52" s="1310"/>
      <c r="AM52" s="403"/>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2"/>
      <c r="B53" s="394"/>
      <c r="G53" s="1311"/>
      <c r="H53" s="1311"/>
      <c r="I53" s="1309"/>
      <c r="J53" s="1309"/>
      <c r="K53" s="1310"/>
      <c r="L53" s="1310"/>
      <c r="M53" s="1310"/>
      <c r="N53" s="1310"/>
      <c r="AM53" s="403"/>
      <c r="AN53" s="1306"/>
      <c r="AO53" s="1306"/>
      <c r="AP53" s="1306"/>
      <c r="AQ53" s="1306"/>
      <c r="AR53" s="1306"/>
      <c r="AS53" s="1306"/>
      <c r="AT53" s="1306"/>
      <c r="AU53" s="1306"/>
      <c r="AV53" s="1306"/>
      <c r="AW53" s="1306"/>
      <c r="AX53" s="1306"/>
      <c r="AY53" s="1306"/>
      <c r="AZ53" s="1306"/>
      <c r="BA53" s="1306"/>
      <c r="BB53" s="1306" t="s">
        <v>601</v>
      </c>
      <c r="BC53" s="1306"/>
      <c r="BD53" s="1306"/>
      <c r="BE53" s="1306"/>
      <c r="BF53" s="1306"/>
      <c r="BG53" s="1306"/>
      <c r="BH53" s="1306"/>
      <c r="BI53" s="1306"/>
      <c r="BJ53" s="1306"/>
      <c r="BK53" s="1306"/>
      <c r="BL53" s="1306"/>
      <c r="BM53" s="1306"/>
      <c r="BN53" s="1306"/>
      <c r="BO53" s="1306"/>
      <c r="BP53" s="1315"/>
      <c r="BQ53" s="1303"/>
      <c r="BR53" s="1303"/>
      <c r="BS53" s="1303"/>
      <c r="BT53" s="1303"/>
      <c r="BU53" s="1303"/>
      <c r="BV53" s="1303"/>
      <c r="BW53" s="1303"/>
      <c r="BX53" s="1303">
        <v>70.5</v>
      </c>
      <c r="BY53" s="1303"/>
      <c r="BZ53" s="1303"/>
      <c r="CA53" s="1303"/>
      <c r="CB53" s="1303"/>
      <c r="CC53" s="1303"/>
      <c r="CD53" s="1303"/>
      <c r="CE53" s="1303"/>
      <c r="CF53" s="1303">
        <v>73.5</v>
      </c>
      <c r="CG53" s="1303"/>
      <c r="CH53" s="1303"/>
      <c r="CI53" s="1303"/>
      <c r="CJ53" s="1303"/>
      <c r="CK53" s="1303"/>
      <c r="CL53" s="1303"/>
      <c r="CM53" s="1303"/>
      <c r="CN53" s="1303">
        <v>75.400000000000006</v>
      </c>
      <c r="CO53" s="1303"/>
      <c r="CP53" s="1303"/>
      <c r="CQ53" s="1303"/>
      <c r="CR53" s="1303"/>
      <c r="CS53" s="1303"/>
      <c r="CT53" s="1303"/>
      <c r="CU53" s="1303"/>
      <c r="CV53" s="1303">
        <v>76.5</v>
      </c>
      <c r="CW53" s="1303"/>
      <c r="CX53" s="1303"/>
      <c r="CY53" s="1303"/>
      <c r="CZ53" s="1303"/>
      <c r="DA53" s="1303"/>
      <c r="DB53" s="1303"/>
      <c r="DC53" s="1303"/>
    </row>
    <row r="54" spans="1:109" x14ac:dyDescent="0.15">
      <c r="A54" s="402"/>
      <c r="B54" s="394"/>
      <c r="G54" s="1311"/>
      <c r="H54" s="1311"/>
      <c r="I54" s="1309"/>
      <c r="J54" s="1309"/>
      <c r="K54" s="1310"/>
      <c r="L54" s="1310"/>
      <c r="M54" s="1310"/>
      <c r="N54" s="1310"/>
      <c r="AM54" s="403"/>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2"/>
      <c r="B55" s="394"/>
      <c r="G55" s="1309"/>
      <c r="H55" s="1309"/>
      <c r="I55" s="1309"/>
      <c r="J55" s="1309"/>
      <c r="K55" s="1310"/>
      <c r="L55" s="1310"/>
      <c r="M55" s="1310"/>
      <c r="N55" s="1310"/>
      <c r="AN55" s="1308" t="s">
        <v>602</v>
      </c>
      <c r="AO55" s="1308"/>
      <c r="AP55" s="1308"/>
      <c r="AQ55" s="1308"/>
      <c r="AR55" s="1308"/>
      <c r="AS55" s="1308"/>
      <c r="AT55" s="1308"/>
      <c r="AU55" s="1308"/>
      <c r="AV55" s="1308"/>
      <c r="AW55" s="1308"/>
      <c r="AX55" s="1308"/>
      <c r="AY55" s="1308"/>
      <c r="AZ55" s="1308"/>
      <c r="BA55" s="1308"/>
      <c r="BB55" s="1306" t="s">
        <v>600</v>
      </c>
      <c r="BC55" s="1306"/>
      <c r="BD55" s="1306"/>
      <c r="BE55" s="1306"/>
      <c r="BF55" s="1306"/>
      <c r="BG55" s="1306"/>
      <c r="BH55" s="1306"/>
      <c r="BI55" s="1306"/>
      <c r="BJ55" s="1306"/>
      <c r="BK55" s="1306"/>
      <c r="BL55" s="1306"/>
      <c r="BM55" s="1306"/>
      <c r="BN55" s="1306"/>
      <c r="BO55" s="1306"/>
      <c r="BP55" s="1315"/>
      <c r="BQ55" s="1303"/>
      <c r="BR55" s="1303"/>
      <c r="BS55" s="1303"/>
      <c r="BT55" s="1303"/>
      <c r="BU55" s="1303"/>
      <c r="BV55" s="1303"/>
      <c r="BW55" s="1303"/>
      <c r="BX55" s="1303">
        <v>27</v>
      </c>
      <c r="BY55" s="1303"/>
      <c r="BZ55" s="1303"/>
      <c r="CA55" s="1303"/>
      <c r="CB55" s="1303"/>
      <c r="CC55" s="1303"/>
      <c r="CD55" s="1303"/>
      <c r="CE55" s="1303"/>
      <c r="CF55" s="1303">
        <v>25.4</v>
      </c>
      <c r="CG55" s="1303"/>
      <c r="CH55" s="1303"/>
      <c r="CI55" s="1303"/>
      <c r="CJ55" s="1303"/>
      <c r="CK55" s="1303"/>
      <c r="CL55" s="1303"/>
      <c r="CM55" s="1303"/>
      <c r="CN55" s="1303">
        <v>23.4</v>
      </c>
      <c r="CO55" s="1303"/>
      <c r="CP55" s="1303"/>
      <c r="CQ55" s="1303"/>
      <c r="CR55" s="1303"/>
      <c r="CS55" s="1303"/>
      <c r="CT55" s="1303"/>
      <c r="CU55" s="1303"/>
      <c r="CV55" s="1303">
        <v>7.7</v>
      </c>
      <c r="CW55" s="1303"/>
      <c r="CX55" s="1303"/>
      <c r="CY55" s="1303"/>
      <c r="CZ55" s="1303"/>
      <c r="DA55" s="1303"/>
      <c r="DB55" s="1303"/>
      <c r="DC55" s="1303"/>
    </row>
    <row r="56" spans="1:109" x14ac:dyDescent="0.15">
      <c r="A56" s="402"/>
      <c r="B56" s="394"/>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2" customFormat="1" x14ac:dyDescent="0.15">
      <c r="B57" s="406"/>
      <c r="G57" s="1309"/>
      <c r="H57" s="1309"/>
      <c r="I57" s="1304"/>
      <c r="J57" s="1304"/>
      <c r="K57" s="1310"/>
      <c r="L57" s="1310"/>
      <c r="M57" s="1310"/>
      <c r="N57" s="1310"/>
      <c r="AM57" s="387"/>
      <c r="AN57" s="1308"/>
      <c r="AO57" s="1308"/>
      <c r="AP57" s="1308"/>
      <c r="AQ57" s="1308"/>
      <c r="AR57" s="1308"/>
      <c r="AS57" s="1308"/>
      <c r="AT57" s="1308"/>
      <c r="AU57" s="1308"/>
      <c r="AV57" s="1308"/>
      <c r="AW57" s="1308"/>
      <c r="AX57" s="1308"/>
      <c r="AY57" s="1308"/>
      <c r="AZ57" s="1308"/>
      <c r="BA57" s="1308"/>
      <c r="BB57" s="1306" t="s">
        <v>603</v>
      </c>
      <c r="BC57" s="1306"/>
      <c r="BD57" s="1306"/>
      <c r="BE57" s="1306"/>
      <c r="BF57" s="1306"/>
      <c r="BG57" s="1306"/>
      <c r="BH57" s="1306"/>
      <c r="BI57" s="1306"/>
      <c r="BJ57" s="1306"/>
      <c r="BK57" s="1306"/>
      <c r="BL57" s="1306"/>
      <c r="BM57" s="1306"/>
      <c r="BN57" s="1306"/>
      <c r="BO57" s="1306"/>
      <c r="BP57" s="1315"/>
      <c r="BQ57" s="1303"/>
      <c r="BR57" s="1303"/>
      <c r="BS57" s="1303"/>
      <c r="BT57" s="1303"/>
      <c r="BU57" s="1303"/>
      <c r="BV57" s="1303"/>
      <c r="BW57" s="1303"/>
      <c r="BX57" s="1303">
        <v>57.2</v>
      </c>
      <c r="BY57" s="1303"/>
      <c r="BZ57" s="1303"/>
      <c r="CA57" s="1303"/>
      <c r="CB57" s="1303"/>
      <c r="CC57" s="1303"/>
      <c r="CD57" s="1303"/>
      <c r="CE57" s="1303"/>
      <c r="CF57" s="1303">
        <v>58.7</v>
      </c>
      <c r="CG57" s="1303"/>
      <c r="CH57" s="1303"/>
      <c r="CI57" s="1303"/>
      <c r="CJ57" s="1303"/>
      <c r="CK57" s="1303"/>
      <c r="CL57" s="1303"/>
      <c r="CM57" s="1303"/>
      <c r="CN57" s="1303">
        <v>59.2</v>
      </c>
      <c r="CO57" s="1303"/>
      <c r="CP57" s="1303"/>
      <c r="CQ57" s="1303"/>
      <c r="CR57" s="1303"/>
      <c r="CS57" s="1303"/>
      <c r="CT57" s="1303"/>
      <c r="CU57" s="1303"/>
      <c r="CV57" s="1303">
        <v>60.7</v>
      </c>
      <c r="CW57" s="1303"/>
      <c r="CX57" s="1303"/>
      <c r="CY57" s="1303"/>
      <c r="CZ57" s="1303"/>
      <c r="DA57" s="1303"/>
      <c r="DB57" s="1303"/>
      <c r="DC57" s="1303"/>
      <c r="DD57" s="407"/>
      <c r="DE57" s="406"/>
    </row>
    <row r="58" spans="1:109" s="402" customFormat="1" x14ac:dyDescent="0.15">
      <c r="A58" s="387"/>
      <c r="B58" s="406"/>
      <c r="G58" s="1309"/>
      <c r="H58" s="1309"/>
      <c r="I58" s="1304"/>
      <c r="J58" s="1304"/>
      <c r="K58" s="1310"/>
      <c r="L58" s="1310"/>
      <c r="M58" s="1310"/>
      <c r="N58" s="1310"/>
      <c r="AM58" s="387"/>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605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09"/>
      <c r="H72" s="1309"/>
      <c r="I72" s="1309"/>
      <c r="J72" s="1309"/>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535</v>
      </c>
      <c r="BQ72" s="1308"/>
      <c r="BR72" s="1308"/>
      <c r="BS72" s="1308"/>
      <c r="BT72" s="1308"/>
      <c r="BU72" s="1308"/>
      <c r="BV72" s="1308"/>
      <c r="BW72" s="1308"/>
      <c r="BX72" s="1308" t="s">
        <v>536</v>
      </c>
      <c r="BY72" s="1308"/>
      <c r="BZ72" s="1308"/>
      <c r="CA72" s="1308"/>
      <c r="CB72" s="1308"/>
      <c r="CC72" s="1308"/>
      <c r="CD72" s="1308"/>
      <c r="CE72" s="1308"/>
      <c r="CF72" s="1308" t="s">
        <v>537</v>
      </c>
      <c r="CG72" s="1308"/>
      <c r="CH72" s="1308"/>
      <c r="CI72" s="1308"/>
      <c r="CJ72" s="1308"/>
      <c r="CK72" s="1308"/>
      <c r="CL72" s="1308"/>
      <c r="CM72" s="1308"/>
      <c r="CN72" s="1308" t="s">
        <v>538</v>
      </c>
      <c r="CO72" s="1308"/>
      <c r="CP72" s="1308"/>
      <c r="CQ72" s="1308"/>
      <c r="CR72" s="1308"/>
      <c r="CS72" s="1308"/>
      <c r="CT72" s="1308"/>
      <c r="CU72" s="1308"/>
      <c r="CV72" s="1308" t="s">
        <v>539</v>
      </c>
      <c r="CW72" s="1308"/>
      <c r="CX72" s="1308"/>
      <c r="CY72" s="1308"/>
      <c r="CZ72" s="1308"/>
      <c r="DA72" s="1308"/>
      <c r="DB72" s="1308"/>
      <c r="DC72" s="1308"/>
    </row>
    <row r="73" spans="2:107" x14ac:dyDescent="0.15">
      <c r="B73" s="394"/>
      <c r="G73" s="1311"/>
      <c r="H73" s="1311"/>
      <c r="I73" s="1311"/>
      <c r="J73" s="1311"/>
      <c r="K73" s="1307"/>
      <c r="L73" s="1307"/>
      <c r="M73" s="1307"/>
      <c r="N73" s="1307"/>
      <c r="AM73" s="403"/>
      <c r="AN73" s="1306" t="s">
        <v>599</v>
      </c>
      <c r="AO73" s="1306"/>
      <c r="AP73" s="1306"/>
      <c r="AQ73" s="1306"/>
      <c r="AR73" s="1306"/>
      <c r="AS73" s="1306"/>
      <c r="AT73" s="1306"/>
      <c r="AU73" s="1306"/>
      <c r="AV73" s="1306"/>
      <c r="AW73" s="1306"/>
      <c r="AX73" s="1306"/>
      <c r="AY73" s="1306"/>
      <c r="AZ73" s="1306"/>
      <c r="BA73" s="1306"/>
      <c r="BB73" s="1306" t="s">
        <v>600</v>
      </c>
      <c r="BC73" s="1306"/>
      <c r="BD73" s="1306"/>
      <c r="BE73" s="1306"/>
      <c r="BF73" s="1306"/>
      <c r="BG73" s="1306"/>
      <c r="BH73" s="1306"/>
      <c r="BI73" s="1306"/>
      <c r="BJ73" s="1306"/>
      <c r="BK73" s="1306"/>
      <c r="BL73" s="1306"/>
      <c r="BM73" s="1306"/>
      <c r="BN73" s="1306"/>
      <c r="BO73" s="1306"/>
      <c r="BP73" s="1303">
        <v>106.8</v>
      </c>
      <c r="BQ73" s="1303"/>
      <c r="BR73" s="1303"/>
      <c r="BS73" s="1303"/>
      <c r="BT73" s="1303"/>
      <c r="BU73" s="1303"/>
      <c r="BV73" s="1303"/>
      <c r="BW73" s="1303"/>
      <c r="BX73" s="1303">
        <v>111.8</v>
      </c>
      <c r="BY73" s="1303"/>
      <c r="BZ73" s="1303"/>
      <c r="CA73" s="1303"/>
      <c r="CB73" s="1303"/>
      <c r="CC73" s="1303"/>
      <c r="CD73" s="1303"/>
      <c r="CE73" s="1303"/>
      <c r="CF73" s="1303">
        <v>119.8</v>
      </c>
      <c r="CG73" s="1303"/>
      <c r="CH73" s="1303"/>
      <c r="CI73" s="1303"/>
      <c r="CJ73" s="1303"/>
      <c r="CK73" s="1303"/>
      <c r="CL73" s="1303"/>
      <c r="CM73" s="1303"/>
      <c r="CN73" s="1303">
        <v>113.7</v>
      </c>
      <c r="CO73" s="1303"/>
      <c r="CP73" s="1303"/>
      <c r="CQ73" s="1303"/>
      <c r="CR73" s="1303"/>
      <c r="CS73" s="1303"/>
      <c r="CT73" s="1303"/>
      <c r="CU73" s="1303"/>
      <c r="CV73" s="1303">
        <v>77.2</v>
      </c>
      <c r="CW73" s="1303"/>
      <c r="CX73" s="1303"/>
      <c r="CY73" s="1303"/>
      <c r="CZ73" s="1303"/>
      <c r="DA73" s="1303"/>
      <c r="DB73" s="1303"/>
      <c r="DC73" s="1303"/>
    </row>
    <row r="74" spans="2:107" x14ac:dyDescent="0.15">
      <c r="B74" s="394"/>
      <c r="G74" s="1311"/>
      <c r="H74" s="1311"/>
      <c r="I74" s="1311"/>
      <c r="J74" s="1311"/>
      <c r="K74" s="1307"/>
      <c r="L74" s="1307"/>
      <c r="M74" s="1307"/>
      <c r="N74" s="1307"/>
      <c r="AM74" s="403"/>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4"/>
      <c r="G75" s="1311"/>
      <c r="H75" s="1311"/>
      <c r="I75" s="1309"/>
      <c r="J75" s="1309"/>
      <c r="K75" s="1310"/>
      <c r="L75" s="1310"/>
      <c r="M75" s="1310"/>
      <c r="N75" s="1310"/>
      <c r="AM75" s="403"/>
      <c r="AN75" s="1306"/>
      <c r="AO75" s="1306"/>
      <c r="AP75" s="1306"/>
      <c r="AQ75" s="1306"/>
      <c r="AR75" s="1306"/>
      <c r="AS75" s="1306"/>
      <c r="AT75" s="1306"/>
      <c r="AU75" s="1306"/>
      <c r="AV75" s="1306"/>
      <c r="AW75" s="1306"/>
      <c r="AX75" s="1306"/>
      <c r="AY75" s="1306"/>
      <c r="AZ75" s="1306"/>
      <c r="BA75" s="1306"/>
      <c r="BB75" s="1306" t="s">
        <v>606</v>
      </c>
      <c r="BC75" s="1306"/>
      <c r="BD75" s="1306"/>
      <c r="BE75" s="1306"/>
      <c r="BF75" s="1306"/>
      <c r="BG75" s="1306"/>
      <c r="BH75" s="1306"/>
      <c r="BI75" s="1306"/>
      <c r="BJ75" s="1306"/>
      <c r="BK75" s="1306"/>
      <c r="BL75" s="1306"/>
      <c r="BM75" s="1306"/>
      <c r="BN75" s="1306"/>
      <c r="BO75" s="1306"/>
      <c r="BP75" s="1303">
        <v>16.899999999999999</v>
      </c>
      <c r="BQ75" s="1303"/>
      <c r="BR75" s="1303"/>
      <c r="BS75" s="1303"/>
      <c r="BT75" s="1303"/>
      <c r="BU75" s="1303"/>
      <c r="BV75" s="1303"/>
      <c r="BW75" s="1303"/>
      <c r="BX75" s="1303">
        <v>15.9</v>
      </c>
      <c r="BY75" s="1303"/>
      <c r="BZ75" s="1303"/>
      <c r="CA75" s="1303"/>
      <c r="CB75" s="1303"/>
      <c r="CC75" s="1303"/>
      <c r="CD75" s="1303"/>
      <c r="CE75" s="1303"/>
      <c r="CF75" s="1303">
        <v>14.6</v>
      </c>
      <c r="CG75" s="1303"/>
      <c r="CH75" s="1303"/>
      <c r="CI75" s="1303"/>
      <c r="CJ75" s="1303"/>
      <c r="CK75" s="1303"/>
      <c r="CL75" s="1303"/>
      <c r="CM75" s="1303"/>
      <c r="CN75" s="1303">
        <v>13.8</v>
      </c>
      <c r="CO75" s="1303"/>
      <c r="CP75" s="1303"/>
      <c r="CQ75" s="1303"/>
      <c r="CR75" s="1303"/>
      <c r="CS75" s="1303"/>
      <c r="CT75" s="1303"/>
      <c r="CU75" s="1303"/>
      <c r="CV75" s="1303">
        <v>14.1</v>
      </c>
      <c r="CW75" s="1303"/>
      <c r="CX75" s="1303"/>
      <c r="CY75" s="1303"/>
      <c r="CZ75" s="1303"/>
      <c r="DA75" s="1303"/>
      <c r="DB75" s="1303"/>
      <c r="DC75" s="1303"/>
    </row>
    <row r="76" spans="2:107" x14ac:dyDescent="0.15">
      <c r="B76" s="394"/>
      <c r="G76" s="1311"/>
      <c r="H76" s="1311"/>
      <c r="I76" s="1309"/>
      <c r="J76" s="1309"/>
      <c r="K76" s="1310"/>
      <c r="L76" s="1310"/>
      <c r="M76" s="1310"/>
      <c r="N76" s="1310"/>
      <c r="AM76" s="403"/>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4"/>
      <c r="G77" s="1309"/>
      <c r="H77" s="1309"/>
      <c r="I77" s="1309"/>
      <c r="J77" s="1309"/>
      <c r="K77" s="1307"/>
      <c r="L77" s="1307"/>
      <c r="M77" s="1307"/>
      <c r="N77" s="1307"/>
      <c r="AN77" s="1308" t="s">
        <v>607</v>
      </c>
      <c r="AO77" s="1308"/>
      <c r="AP77" s="1308"/>
      <c r="AQ77" s="1308"/>
      <c r="AR77" s="1308"/>
      <c r="AS77" s="1308"/>
      <c r="AT77" s="1308"/>
      <c r="AU77" s="1308"/>
      <c r="AV77" s="1308"/>
      <c r="AW77" s="1308"/>
      <c r="AX77" s="1308"/>
      <c r="AY77" s="1308"/>
      <c r="AZ77" s="1308"/>
      <c r="BA77" s="1308"/>
      <c r="BB77" s="1306" t="s">
        <v>600</v>
      </c>
      <c r="BC77" s="1306"/>
      <c r="BD77" s="1306"/>
      <c r="BE77" s="1306"/>
      <c r="BF77" s="1306"/>
      <c r="BG77" s="1306"/>
      <c r="BH77" s="1306"/>
      <c r="BI77" s="1306"/>
      <c r="BJ77" s="1306"/>
      <c r="BK77" s="1306"/>
      <c r="BL77" s="1306"/>
      <c r="BM77" s="1306"/>
      <c r="BN77" s="1306"/>
      <c r="BO77" s="1306"/>
      <c r="BP77" s="1303">
        <v>17.899999999999999</v>
      </c>
      <c r="BQ77" s="1303"/>
      <c r="BR77" s="1303"/>
      <c r="BS77" s="1303"/>
      <c r="BT77" s="1303"/>
      <c r="BU77" s="1303"/>
      <c r="BV77" s="1303"/>
      <c r="BW77" s="1303"/>
      <c r="BX77" s="1303">
        <v>27</v>
      </c>
      <c r="BY77" s="1303"/>
      <c r="BZ77" s="1303"/>
      <c r="CA77" s="1303"/>
      <c r="CB77" s="1303"/>
      <c r="CC77" s="1303"/>
      <c r="CD77" s="1303"/>
      <c r="CE77" s="1303"/>
      <c r="CF77" s="1303">
        <v>25.4</v>
      </c>
      <c r="CG77" s="1303"/>
      <c r="CH77" s="1303"/>
      <c r="CI77" s="1303"/>
      <c r="CJ77" s="1303"/>
      <c r="CK77" s="1303"/>
      <c r="CL77" s="1303"/>
      <c r="CM77" s="1303"/>
      <c r="CN77" s="1303">
        <v>23.4</v>
      </c>
      <c r="CO77" s="1303"/>
      <c r="CP77" s="1303"/>
      <c r="CQ77" s="1303"/>
      <c r="CR77" s="1303"/>
      <c r="CS77" s="1303"/>
      <c r="CT77" s="1303"/>
      <c r="CU77" s="1303"/>
      <c r="CV77" s="1303">
        <v>7.7</v>
      </c>
      <c r="CW77" s="1303"/>
      <c r="CX77" s="1303"/>
      <c r="CY77" s="1303"/>
      <c r="CZ77" s="1303"/>
      <c r="DA77" s="1303"/>
      <c r="DB77" s="1303"/>
      <c r="DC77" s="1303"/>
    </row>
    <row r="78" spans="2:107" x14ac:dyDescent="0.15">
      <c r="B78" s="394"/>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4"/>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606</v>
      </c>
      <c r="BC79" s="1306"/>
      <c r="BD79" s="1306"/>
      <c r="BE79" s="1306"/>
      <c r="BF79" s="1306"/>
      <c r="BG79" s="1306"/>
      <c r="BH79" s="1306"/>
      <c r="BI79" s="1306"/>
      <c r="BJ79" s="1306"/>
      <c r="BK79" s="1306"/>
      <c r="BL79" s="1306"/>
      <c r="BM79" s="1306"/>
      <c r="BN79" s="1306"/>
      <c r="BO79" s="1306"/>
      <c r="BP79" s="1303">
        <v>9.5</v>
      </c>
      <c r="BQ79" s="1303"/>
      <c r="BR79" s="1303"/>
      <c r="BS79" s="1303"/>
      <c r="BT79" s="1303"/>
      <c r="BU79" s="1303"/>
      <c r="BV79" s="1303"/>
      <c r="BW79" s="1303"/>
      <c r="BX79" s="1303">
        <v>8.6999999999999993</v>
      </c>
      <c r="BY79" s="1303"/>
      <c r="BZ79" s="1303"/>
      <c r="CA79" s="1303"/>
      <c r="CB79" s="1303"/>
      <c r="CC79" s="1303"/>
      <c r="CD79" s="1303"/>
      <c r="CE79" s="1303"/>
      <c r="CF79" s="1303">
        <v>8.6</v>
      </c>
      <c r="CG79" s="1303"/>
      <c r="CH79" s="1303"/>
      <c r="CI79" s="1303"/>
      <c r="CJ79" s="1303"/>
      <c r="CK79" s="1303"/>
      <c r="CL79" s="1303"/>
      <c r="CM79" s="1303"/>
      <c r="CN79" s="1303">
        <v>8.5</v>
      </c>
      <c r="CO79" s="1303"/>
      <c r="CP79" s="1303"/>
      <c r="CQ79" s="1303"/>
      <c r="CR79" s="1303"/>
      <c r="CS79" s="1303"/>
      <c r="CT79" s="1303"/>
      <c r="CU79" s="1303"/>
      <c r="CV79" s="1303">
        <v>8.6</v>
      </c>
      <c r="CW79" s="1303"/>
      <c r="CX79" s="1303"/>
      <c r="CY79" s="1303"/>
      <c r="CZ79" s="1303"/>
      <c r="DA79" s="1303"/>
      <c r="DB79" s="1303"/>
      <c r="DC79" s="1303"/>
    </row>
    <row r="80" spans="2:107" x14ac:dyDescent="0.15">
      <c r="B80" s="394"/>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3PsWWWiyc26a7aLEMJFbnwjleZ4mFiRKi5kPmHvFBIhosZG6Jl4akeLe1By2QFyWkpRCnIkMO5BSuqcadnQIw==" saltValue="zSvr5Rla1u42xM5aPJ3d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eqp0dYqR9vkzXicC1hCCrIkzDWX96iszVz+86UH1MctnUtVB628TDk/wu+BIo/m3AoOR5OCkMhB6tGUqa0zKg==" saltValue="L5S53yDTpu5mqmJSporJt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KTD+AdfE6eTy9sofV6dRk2kXa2ROEMrezogfObPeFOANiCAzxXksGXqalJAlEKhH1RjqTF50fOFLEcsKn6F4g==" saltValue="z6eKBZvD9t0+khiGqthJT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532</v>
      </c>
      <c r="G2" s="156"/>
      <c r="H2" s="157"/>
    </row>
    <row r="3" spans="1:8" x14ac:dyDescent="0.15">
      <c r="A3" s="153" t="s">
        <v>525</v>
      </c>
      <c r="B3" s="158"/>
      <c r="C3" s="159"/>
      <c r="D3" s="160">
        <v>60559</v>
      </c>
      <c r="E3" s="161"/>
      <c r="F3" s="162">
        <v>119685</v>
      </c>
      <c r="G3" s="163"/>
      <c r="H3" s="164"/>
    </row>
    <row r="4" spans="1:8" x14ac:dyDescent="0.15">
      <c r="A4" s="165"/>
      <c r="B4" s="166"/>
      <c r="C4" s="167"/>
      <c r="D4" s="168">
        <v>32936</v>
      </c>
      <c r="E4" s="169"/>
      <c r="F4" s="170">
        <v>68464</v>
      </c>
      <c r="G4" s="171"/>
      <c r="H4" s="172"/>
    </row>
    <row r="5" spans="1:8" x14ac:dyDescent="0.15">
      <c r="A5" s="153" t="s">
        <v>527</v>
      </c>
      <c r="B5" s="158"/>
      <c r="C5" s="159"/>
      <c r="D5" s="160">
        <v>30923</v>
      </c>
      <c r="E5" s="161"/>
      <c r="F5" s="162">
        <v>109920</v>
      </c>
      <c r="G5" s="163"/>
      <c r="H5" s="164"/>
    </row>
    <row r="6" spans="1:8" x14ac:dyDescent="0.15">
      <c r="A6" s="165"/>
      <c r="B6" s="166"/>
      <c r="C6" s="167"/>
      <c r="D6" s="168">
        <v>15969</v>
      </c>
      <c r="E6" s="169"/>
      <c r="F6" s="170">
        <v>62739</v>
      </c>
      <c r="G6" s="171"/>
      <c r="H6" s="172"/>
    </row>
    <row r="7" spans="1:8" x14ac:dyDescent="0.15">
      <c r="A7" s="153" t="s">
        <v>528</v>
      </c>
      <c r="B7" s="158"/>
      <c r="C7" s="159"/>
      <c r="D7" s="160">
        <v>21545</v>
      </c>
      <c r="E7" s="161"/>
      <c r="F7" s="162">
        <v>119882</v>
      </c>
      <c r="G7" s="163"/>
      <c r="H7" s="164"/>
    </row>
    <row r="8" spans="1:8" x14ac:dyDescent="0.15">
      <c r="A8" s="165"/>
      <c r="B8" s="166"/>
      <c r="C8" s="167"/>
      <c r="D8" s="168">
        <v>8607</v>
      </c>
      <c r="E8" s="169"/>
      <c r="F8" s="170">
        <v>66481</v>
      </c>
      <c r="G8" s="171"/>
      <c r="H8" s="172"/>
    </row>
    <row r="9" spans="1:8" x14ac:dyDescent="0.15">
      <c r="A9" s="153" t="s">
        <v>529</v>
      </c>
      <c r="B9" s="158"/>
      <c r="C9" s="159"/>
      <c r="D9" s="160">
        <v>23417</v>
      </c>
      <c r="E9" s="161"/>
      <c r="F9" s="162">
        <v>116162</v>
      </c>
      <c r="G9" s="163"/>
      <c r="H9" s="164"/>
    </row>
    <row r="10" spans="1:8" x14ac:dyDescent="0.15">
      <c r="A10" s="165"/>
      <c r="B10" s="166"/>
      <c r="C10" s="167"/>
      <c r="D10" s="168">
        <v>13101</v>
      </c>
      <c r="E10" s="169"/>
      <c r="F10" s="170">
        <v>61562</v>
      </c>
      <c r="G10" s="171"/>
      <c r="H10" s="172"/>
    </row>
    <row r="11" spans="1:8" x14ac:dyDescent="0.15">
      <c r="A11" s="153" t="s">
        <v>530</v>
      </c>
      <c r="B11" s="158"/>
      <c r="C11" s="159"/>
      <c r="D11" s="160">
        <v>21036</v>
      </c>
      <c r="E11" s="161"/>
      <c r="F11" s="162">
        <v>121449</v>
      </c>
      <c r="G11" s="163"/>
      <c r="H11" s="164"/>
    </row>
    <row r="12" spans="1:8" x14ac:dyDescent="0.15">
      <c r="A12" s="165"/>
      <c r="B12" s="166"/>
      <c r="C12" s="173"/>
      <c r="D12" s="168">
        <v>9397</v>
      </c>
      <c r="E12" s="169"/>
      <c r="F12" s="170">
        <v>62922</v>
      </c>
      <c r="G12" s="171"/>
      <c r="H12" s="172"/>
    </row>
    <row r="13" spans="1:8" x14ac:dyDescent="0.15">
      <c r="A13" s="153"/>
      <c r="B13" s="158"/>
      <c r="C13" s="174"/>
      <c r="D13" s="175">
        <v>31496</v>
      </c>
      <c r="E13" s="176"/>
      <c r="F13" s="177">
        <v>117420</v>
      </c>
      <c r="G13" s="178"/>
      <c r="H13" s="164"/>
    </row>
    <row r="14" spans="1:8" x14ac:dyDescent="0.15">
      <c r="A14" s="165"/>
      <c r="B14" s="166"/>
      <c r="C14" s="167"/>
      <c r="D14" s="168">
        <v>16002</v>
      </c>
      <c r="E14" s="169"/>
      <c r="F14" s="170">
        <v>64434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8.8699999999999992</v>
      </c>
      <c r="C19" s="179">
        <f>ROUND(VALUE(SUBSTITUTE(実質収支比率等に係る経年分析!G$48,"▲","-")),2)</f>
        <v>11.14</v>
      </c>
      <c r="D19" s="179">
        <f>ROUND(VALUE(SUBSTITUTE(実質収支比率等に係る経年分析!H$48,"▲","-")),2)</f>
        <v>8.8699999999999992</v>
      </c>
      <c r="E19" s="179">
        <f>ROUND(VALUE(SUBSTITUTE(実質収支比率等に係る経年分析!I$48,"▲","-")),2)</f>
        <v>11.91</v>
      </c>
      <c r="F19" s="179">
        <f>ROUND(VALUE(SUBSTITUTE(実質収支比率等に係る経年分析!J$48,"▲","-")),2)</f>
        <v>10.14</v>
      </c>
    </row>
    <row r="20" spans="1:11" x14ac:dyDescent="0.15">
      <c r="A20" s="179" t="s">
        <v>54</v>
      </c>
      <c r="B20" s="179">
        <f>ROUND(VALUE(SUBSTITUTE(実質収支比率等に係る経年分析!F$47,"▲","-")),2)</f>
        <v>47.68</v>
      </c>
      <c r="C20" s="179">
        <f>ROUND(VALUE(SUBSTITUTE(実質収支比率等に係る経年分析!G$47,"▲","-")),2)</f>
        <v>51.12</v>
      </c>
      <c r="D20" s="179">
        <f>ROUND(VALUE(SUBSTITUTE(実質収支比率等に係る経年分析!H$47,"▲","-")),2)</f>
        <v>51.98</v>
      </c>
      <c r="E20" s="179">
        <f>ROUND(VALUE(SUBSTITUTE(実質収支比率等に係る経年分析!I$47,"▲","-")),2)</f>
        <v>42.95</v>
      </c>
      <c r="F20" s="179">
        <f>ROUND(VALUE(SUBSTITUTE(実質収支比率等に係る経年分析!J$47,"▲","-")),2)</f>
        <v>38.340000000000003</v>
      </c>
    </row>
    <row r="21" spans="1:11" x14ac:dyDescent="0.15">
      <c r="A21" s="179" t="s">
        <v>55</v>
      </c>
      <c r="B21" s="179">
        <f>IF(ISNUMBER(VALUE(SUBSTITUTE(実質収支比率等に係る経年分析!F$49,"▲","-"))),ROUND(VALUE(SUBSTITUTE(実質収支比率等に係る経年分析!F$49,"▲","-")),2),NA())</f>
        <v>-1.49</v>
      </c>
      <c r="C21" s="179">
        <f>IF(ISNUMBER(VALUE(SUBSTITUTE(実質収支比率等に係る経年分析!G$49,"▲","-"))),ROUND(VALUE(SUBSTITUTE(実質収支比率等に係る経年分析!G$49,"▲","-")),2),NA())</f>
        <v>6.17</v>
      </c>
      <c r="D21" s="179">
        <f>IF(ISNUMBER(VALUE(SUBSTITUTE(実質収支比率等に係る経年分析!H$49,"▲","-"))),ROUND(VALUE(SUBSTITUTE(実質収支比率等に係る経年分析!H$49,"▲","-")),2),NA())</f>
        <v>-2.8</v>
      </c>
      <c r="E21" s="179">
        <f>IF(ISNUMBER(VALUE(SUBSTITUTE(実質収支比率等に係る経年分析!I$49,"▲","-"))),ROUND(VALUE(SUBSTITUTE(実質収支比率等に係る経年分析!I$49,"▲","-")),2),NA())</f>
        <v>-7.16</v>
      </c>
      <c r="F21" s="179">
        <f>IF(ISNUMBER(VALUE(SUBSTITUTE(実質収支比率等に係る経年分析!J$49,"▲","-"))),ROUND(VALUE(SUBSTITUTE(実質収支比率等に係る経年分析!J$49,"▲","-")),2),NA())</f>
        <v>-6.2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4.1399999999999997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8.8699999999999992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10.130000000000001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576</v>
      </c>
      <c r="E42" s="181"/>
      <c r="F42" s="181"/>
      <c r="G42" s="181">
        <f>'実質公債費比率（分子）の構造'!L$52</f>
        <v>481</v>
      </c>
      <c r="H42" s="181"/>
      <c r="I42" s="181"/>
      <c r="J42" s="181">
        <f>'実質公債費比率（分子）の構造'!M$52</f>
        <v>484</v>
      </c>
      <c r="K42" s="181"/>
      <c r="L42" s="181"/>
      <c r="M42" s="181">
        <f>'実質公債費比率（分子）の構造'!N$52</f>
        <v>490</v>
      </c>
      <c r="N42" s="181"/>
      <c r="O42" s="181"/>
      <c r="P42" s="181">
        <f>'実質公債費比率（分子）の構造'!O$52</f>
        <v>518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23</v>
      </c>
      <c r="C45" s="181"/>
      <c r="D45" s="181"/>
      <c r="E45" s="181">
        <f>'実質公債費比率（分子）の構造'!L$49</f>
        <v>25</v>
      </c>
      <c r="F45" s="181"/>
      <c r="G45" s="181"/>
      <c r="H45" s="181">
        <f>'実質公債費比率（分子）の構造'!M$49</f>
        <v>36</v>
      </c>
      <c r="I45" s="181"/>
      <c r="J45" s="181"/>
      <c r="K45" s="181">
        <f>'実質公債費比率（分子）の構造'!N$49</f>
        <v>69</v>
      </c>
      <c r="L45" s="181"/>
      <c r="M45" s="181"/>
      <c r="N45" s="181">
        <f>'実質公債費比率（分子）の構造'!O$49</f>
        <v>83</v>
      </c>
      <c r="O45" s="181"/>
      <c r="P45" s="181"/>
    </row>
    <row r="46" spans="1:16" x14ac:dyDescent="0.15">
      <c r="A46" s="181" t="s">
        <v>66</v>
      </c>
      <c r="B46" s="181">
        <f>'実質公債費比率（分子）の構造'!K$48</f>
        <v>239</v>
      </c>
      <c r="C46" s="181"/>
      <c r="D46" s="181"/>
      <c r="E46" s="181">
        <f>'実質公債費比率（分子）の構造'!L$48</f>
        <v>226</v>
      </c>
      <c r="F46" s="181"/>
      <c r="G46" s="181"/>
      <c r="H46" s="181">
        <f>'実質公債費比率（分子）の構造'!M$48</f>
        <v>233</v>
      </c>
      <c r="I46" s="181"/>
      <c r="J46" s="181"/>
      <c r="K46" s="181">
        <f>'実質公債費比率（分子）の構造'!N$48</f>
        <v>221</v>
      </c>
      <c r="L46" s="181"/>
      <c r="M46" s="181"/>
      <c r="N46" s="181">
        <f>'実質公債費比率（分子）の構造'!O$48</f>
        <v>228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649</v>
      </c>
      <c r="C49" s="181"/>
      <c r="D49" s="181"/>
      <c r="E49" s="181">
        <f>'実質公債費比率（分子）の構造'!L$45</f>
        <v>526</v>
      </c>
      <c r="F49" s="181"/>
      <c r="G49" s="181"/>
      <c r="H49" s="181">
        <f>'実質公債費比率（分子）の構造'!M$45</f>
        <v>517</v>
      </c>
      <c r="I49" s="181"/>
      <c r="J49" s="181"/>
      <c r="K49" s="181">
        <f>'実質公債費比率（分子）の構造'!N$45</f>
        <v>493</v>
      </c>
      <c r="L49" s="181"/>
      <c r="M49" s="181"/>
      <c r="N49" s="181">
        <f>'実質公債費比率（分子）の構造'!O$45</f>
        <v>508</v>
      </c>
      <c r="O49" s="181"/>
      <c r="P49" s="181"/>
    </row>
    <row r="50" spans="1:16" x14ac:dyDescent="0.15">
      <c r="A50" s="181" t="s">
        <v>70</v>
      </c>
      <c r="B50" s="181" t="e">
        <f>NA()</f>
        <v>#N/A</v>
      </c>
      <c r="C50" s="181">
        <f>IF(ISNUMBER('実質公債費比率（分子）の構造'!K$53),'実質公債費比率（分子）の構造'!K$53,NA())</f>
        <v>335</v>
      </c>
      <c r="D50" s="181" t="e">
        <f>NA()</f>
        <v>#N/A</v>
      </c>
      <c r="E50" s="181" t="e">
        <f>NA()</f>
        <v>#N/A</v>
      </c>
      <c r="F50" s="181">
        <f>IF(ISNUMBER('実質公債費比率（分子）の構造'!L$53),'実質公債費比率（分子）の構造'!L$53,NA())</f>
        <v>296</v>
      </c>
      <c r="G50" s="181" t="e">
        <f>NA()</f>
        <v>#N/A</v>
      </c>
      <c r="H50" s="181" t="e">
        <f>NA()</f>
        <v>#N/A</v>
      </c>
      <c r="I50" s="181">
        <f>IF(ISNUMBER('実質公債費比率（分子）の構造'!M$53),'実質公債費比率（分子）の構造'!M$53,NA())</f>
        <v>302</v>
      </c>
      <c r="J50" s="181" t="e">
        <f>NA()</f>
        <v>#N/A</v>
      </c>
      <c r="K50" s="181" t="e">
        <f>NA()</f>
        <v>#N/A</v>
      </c>
      <c r="L50" s="181">
        <f>IF(ISNUMBER('実質公債費比率（分子）の構造'!N$53),'実質公債費比率（分子）の構造'!N$53,NA())</f>
        <v>293</v>
      </c>
      <c r="M50" s="181" t="e">
        <f>NA()</f>
        <v>#N/A</v>
      </c>
      <c r="N50" s="181" t="e">
        <f>NA()</f>
        <v>#N/A</v>
      </c>
      <c r="O50" s="181">
        <f>IF(ISNUMBER('実質公債費比率（分子）の構造'!O$53),'実質公債費比率（分子）の構造'!O$53,NA())</f>
        <v>301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4477</v>
      </c>
      <c r="E56" s="180"/>
      <c r="F56" s="180"/>
      <c r="G56" s="180">
        <f>'将来負担比率（分子）の構造'!J$52</f>
        <v>4806</v>
      </c>
      <c r="H56" s="180"/>
      <c r="I56" s="180"/>
      <c r="J56" s="180">
        <f>'将来負担比率（分子）の構造'!K$52</f>
        <v>4775</v>
      </c>
      <c r="K56" s="180"/>
      <c r="L56" s="180"/>
      <c r="M56" s="180">
        <f>'将来負担比率（分子）の構造'!L$52</f>
        <v>4568</v>
      </c>
      <c r="N56" s="180"/>
      <c r="O56" s="180"/>
      <c r="P56" s="180">
        <f>'将来負担比率（分子）の構造'!M$52</f>
        <v>4508</v>
      </c>
    </row>
    <row r="57" spans="1:16" x14ac:dyDescent="0.15">
      <c r="A57" s="180" t="s">
        <v>41</v>
      </c>
      <c r="B57" s="180"/>
      <c r="C57" s="180"/>
      <c r="D57" s="180">
        <f>'将来負担比率（分子）の構造'!I$51</f>
        <v>141</v>
      </c>
      <c r="E57" s="180"/>
      <c r="F57" s="180"/>
      <c r="G57" s="180">
        <f>'将来負担比率（分子）の構造'!J$51</f>
        <v>41</v>
      </c>
      <c r="H57" s="180"/>
      <c r="I57" s="180"/>
      <c r="J57" s="180">
        <f>'将来負担比率（分子）の構造'!K$51</f>
        <v>39</v>
      </c>
      <c r="K57" s="180"/>
      <c r="L57" s="180"/>
      <c r="M57" s="180">
        <f>'将来負担比率（分子）の構造'!L$51</f>
        <v>38</v>
      </c>
      <c r="N57" s="180"/>
      <c r="O57" s="180"/>
      <c r="P57" s="180">
        <f>'将来負担比率（分子）の構造'!M$51</f>
        <v>396</v>
      </c>
    </row>
    <row r="58" spans="1:16" x14ac:dyDescent="0.15">
      <c r="A58" s="180" t="s">
        <v>40</v>
      </c>
      <c r="B58" s="180"/>
      <c r="C58" s="180"/>
      <c r="D58" s="180">
        <f>'将来負担比率（分子）の構造'!I$50</f>
        <v>1636</v>
      </c>
      <c r="E58" s="180"/>
      <c r="F58" s="180"/>
      <c r="G58" s="180">
        <f>'将来負担比率（分子）の構造'!J$50</f>
        <v>1712</v>
      </c>
      <c r="H58" s="180"/>
      <c r="I58" s="180"/>
      <c r="J58" s="180">
        <f>'将来負担比率（分子）の構造'!K$50</f>
        <v>1848</v>
      </c>
      <c r="K58" s="180"/>
      <c r="L58" s="180"/>
      <c r="M58" s="180">
        <f>'将来負担比率（分子）の構造'!L$50</f>
        <v>1665</v>
      </c>
      <c r="N58" s="180"/>
      <c r="O58" s="180"/>
      <c r="P58" s="180">
        <f>'将来負担比率（分子）の構造'!M$50</f>
        <v>1727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30</v>
      </c>
      <c r="C61" s="180"/>
      <c r="D61" s="180"/>
      <c r="E61" s="180">
        <f>'将来負担比率（分子）の構造'!J$46</f>
        <v>30</v>
      </c>
      <c r="F61" s="180"/>
      <c r="G61" s="180"/>
      <c r="H61" s="180">
        <f>'将来負担比率（分子）の構造'!K$46</f>
        <v>30</v>
      </c>
      <c r="I61" s="180"/>
      <c r="J61" s="180"/>
      <c r="K61" s="180">
        <f>'将来負担比率（分子）の構造'!L$46</f>
        <v>30</v>
      </c>
      <c r="L61" s="180"/>
      <c r="M61" s="180"/>
      <c r="N61" s="180">
        <f>'将来負担比率（分子）の構造'!M$46</f>
        <v>31</v>
      </c>
      <c r="O61" s="180"/>
      <c r="P61" s="180"/>
    </row>
    <row r="62" spans="1:16" x14ac:dyDescent="0.15">
      <c r="A62" s="180" t="s">
        <v>34</v>
      </c>
      <c r="B62" s="180">
        <f>'将来負担比率（分子）の構造'!I$45</f>
        <v>1565</v>
      </c>
      <c r="C62" s="180"/>
      <c r="D62" s="180"/>
      <c r="E62" s="180">
        <f>'将来負担比率（分子）の構造'!J$45</f>
        <v>1586</v>
      </c>
      <c r="F62" s="180"/>
      <c r="G62" s="180"/>
      <c r="H62" s="180">
        <f>'将来負担比率（分子）の構造'!K$45</f>
        <v>1424</v>
      </c>
      <c r="I62" s="180"/>
      <c r="J62" s="180"/>
      <c r="K62" s="180">
        <f>'将来負担比率（分子）の構造'!L$45</f>
        <v>1384</v>
      </c>
      <c r="L62" s="180"/>
      <c r="M62" s="180"/>
      <c r="N62" s="180">
        <f>'将来負担比率（分子）の構造'!M$45</f>
        <v>1318</v>
      </c>
      <c r="O62" s="180"/>
      <c r="P62" s="180"/>
    </row>
    <row r="63" spans="1:16" x14ac:dyDescent="0.15">
      <c r="A63" s="180" t="s">
        <v>33</v>
      </c>
      <c r="B63" s="180">
        <f>'将来負担比率（分子）の構造'!I$44</f>
        <v>204</v>
      </c>
      <c r="C63" s="180"/>
      <c r="D63" s="180"/>
      <c r="E63" s="180">
        <f>'将来負担比率（分子）の構造'!J$44</f>
        <v>472</v>
      </c>
      <c r="F63" s="180"/>
      <c r="G63" s="180"/>
      <c r="H63" s="180">
        <f>'将来負担比率（分子）の構造'!K$44</f>
        <v>725</v>
      </c>
      <c r="I63" s="180"/>
      <c r="J63" s="180"/>
      <c r="K63" s="180">
        <f>'将来負担比率（分子）の構造'!L$44</f>
        <v>696</v>
      </c>
      <c r="L63" s="180"/>
      <c r="M63" s="180"/>
      <c r="N63" s="180">
        <f>'将来負担比率（分子）の構造'!M$44</f>
        <v>694</v>
      </c>
      <c r="O63" s="180"/>
      <c r="P63" s="180"/>
    </row>
    <row r="64" spans="1:16" x14ac:dyDescent="0.15">
      <c r="A64" s="180" t="s">
        <v>32</v>
      </c>
      <c r="B64" s="180">
        <f>'将来負担比率（分子）の構造'!I$43</f>
        <v>2164</v>
      </c>
      <c r="C64" s="180"/>
      <c r="D64" s="180"/>
      <c r="E64" s="180">
        <f>'将来負担比率（分子）の構造'!J$43</f>
        <v>2285</v>
      </c>
      <c r="F64" s="180"/>
      <c r="G64" s="180"/>
      <c r="H64" s="180">
        <f>'将来負担比率（分子）の構造'!K$43</f>
        <v>2518</v>
      </c>
      <c r="I64" s="180"/>
      <c r="J64" s="180"/>
      <c r="K64" s="180">
        <f>'将来負担比率（分子）の構造'!L$43</f>
        <v>2153</v>
      </c>
      <c r="L64" s="180"/>
      <c r="M64" s="180"/>
      <c r="N64" s="180">
        <f>'将来負担比率（分子）の構造'!M$43</f>
        <v>2023</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4500</v>
      </c>
      <c r="C66" s="180"/>
      <c r="D66" s="180"/>
      <c r="E66" s="180">
        <f>'将来負担比率（分子）の構造'!J$41</f>
        <v>4630</v>
      </c>
      <c r="F66" s="180"/>
      <c r="G66" s="180"/>
      <c r="H66" s="180">
        <f>'将来負担比率（分子）の構造'!K$41</f>
        <v>4514</v>
      </c>
      <c r="I66" s="180"/>
      <c r="J66" s="180"/>
      <c r="K66" s="180">
        <f>'将来負担比率（分子）の構造'!L$41</f>
        <v>4380</v>
      </c>
      <c r="L66" s="180"/>
      <c r="M66" s="180"/>
      <c r="N66" s="180">
        <f>'将来負担比率（分子）の構造'!M$41</f>
        <v>4168</v>
      </c>
      <c r="O66" s="180"/>
      <c r="P66" s="180"/>
    </row>
    <row r="67" spans="1:16" x14ac:dyDescent="0.15">
      <c r="A67" s="180" t="s">
        <v>74</v>
      </c>
      <c r="B67" s="180" t="e">
        <f>NA()</f>
        <v>#N/A</v>
      </c>
      <c r="C67" s="180">
        <f>IF(ISNUMBER('将来負担比率（分子）の構造'!I$53), IF('将来負担比率（分子）の構造'!I$53 &lt; 0, 0, '将来負担比率（分子）の構造'!I$53), NA())</f>
        <v>2210</v>
      </c>
      <c r="D67" s="180" t="e">
        <f>NA()</f>
        <v>#N/A</v>
      </c>
      <c r="E67" s="180" t="e">
        <f>NA()</f>
        <v>#N/A</v>
      </c>
      <c r="F67" s="180">
        <f>IF(ISNUMBER('将来負担比率（分子）の構造'!J$53), IF('将来負担比率（分子）の構造'!J$53 &lt; 0, 0, '将来負担比率（分子）の構造'!J$53), NA())</f>
        <v>2445</v>
      </c>
      <c r="G67" s="180" t="e">
        <f>NA()</f>
        <v>#N/A</v>
      </c>
      <c r="H67" s="180" t="e">
        <f>NA()</f>
        <v>#N/A</v>
      </c>
      <c r="I67" s="180">
        <f>IF(ISNUMBER('将来負担比率（分子）の構造'!K$53), IF('将来負担比率（分子）の構造'!K$53 &lt; 0, 0, '将来負担比率（分子）の構造'!K$53), NA())</f>
        <v>2549</v>
      </c>
      <c r="J67" s="180" t="e">
        <f>NA()</f>
        <v>#N/A</v>
      </c>
      <c r="K67" s="180" t="e">
        <f>NA()</f>
        <v>#N/A</v>
      </c>
      <c r="L67" s="180">
        <f>IF(ISNUMBER('将来負担比率（分子）の構造'!L$53), IF('将来負担比率（分子）の構造'!L$53 &lt; 0, 0, '将来負担比率（分子）の構造'!L$53), NA())</f>
        <v>2373</v>
      </c>
      <c r="M67" s="180" t="e">
        <f>NA()</f>
        <v>#N/A</v>
      </c>
      <c r="N67" s="180" t="e">
        <f>NA()</f>
        <v>#N/A</v>
      </c>
      <c r="O67" s="180">
        <f>IF(ISNUMBER('将来負担比率（分子）の構造'!M$53), IF('将来負担比率（分子）の構造'!M$53 &lt; 0, 0, '将来負担比率（分子）の構造'!M$53), NA())</f>
        <v>1605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1351</v>
      </c>
      <c r="C72" s="184">
        <f>基金残高に係る経年分析!G55</f>
        <v>1095</v>
      </c>
      <c r="D72" s="184">
        <f>基金残高に係る経年分析!H55</f>
        <v>981</v>
      </c>
    </row>
    <row r="73" spans="1:16" x14ac:dyDescent="0.15">
      <c r="A73" s="183" t="s">
        <v>77</v>
      </c>
      <c r="B73" s="184">
        <f>基金残高に係る経年分析!F56</f>
        <v>37</v>
      </c>
      <c r="C73" s="184">
        <f>基金残高に係る経年分析!G56</f>
        <v>38</v>
      </c>
      <c r="D73" s="184">
        <f>基金残高に係る経年分析!H56</f>
        <v>38</v>
      </c>
    </row>
    <row r="74" spans="1:16" x14ac:dyDescent="0.15">
      <c r="A74" s="183" t="s">
        <v>78</v>
      </c>
      <c r="B74" s="184">
        <f>基金残高に係る経年分析!F57</f>
        <v>584</v>
      </c>
      <c r="C74" s="184">
        <f>基金残高に係る経年分析!G57</f>
        <v>655</v>
      </c>
      <c r="D74" s="184">
        <f>基金残高に係る経年分析!H57</f>
        <v>748</v>
      </c>
    </row>
  </sheetData>
  <sheetProtection algorithmName="SHA-512" hashValue="0Zan0QUFtUCTteZHGSk/myGZTq6tGARy8fWsr0JHxpCTCWm7209Ic5vlilYOTp2TP5lkF32xwwyJD1s1IgkIbA==" saltValue="OX2Y07ruFZJNh7aDu0zr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503960</v>
      </c>
      <c r="S5" s="669"/>
      <c r="T5" s="669"/>
      <c r="U5" s="669"/>
      <c r="V5" s="669"/>
      <c r="W5" s="669"/>
      <c r="X5" s="669"/>
      <c r="Y5" s="670"/>
      <c r="Z5" s="671">
        <v>11.3</v>
      </c>
      <c r="AA5" s="671"/>
      <c r="AB5" s="671"/>
      <c r="AC5" s="671"/>
      <c r="AD5" s="672">
        <v>503960</v>
      </c>
      <c r="AE5" s="672"/>
      <c r="AF5" s="672"/>
      <c r="AG5" s="672"/>
      <c r="AH5" s="672"/>
      <c r="AI5" s="672"/>
      <c r="AJ5" s="672"/>
      <c r="AK5" s="672"/>
      <c r="AL5" s="673">
        <v>20.399999999999999</v>
      </c>
      <c r="AM5" s="674"/>
      <c r="AN5" s="674"/>
      <c r="AO5" s="675"/>
      <c r="AP5" s="665" t="s">
        <v>225</v>
      </c>
      <c r="AQ5" s="666"/>
      <c r="AR5" s="666"/>
      <c r="AS5" s="666"/>
      <c r="AT5" s="666"/>
      <c r="AU5" s="666"/>
      <c r="AV5" s="666"/>
      <c r="AW5" s="666"/>
      <c r="AX5" s="666"/>
      <c r="AY5" s="666"/>
      <c r="AZ5" s="666"/>
      <c r="BA5" s="666"/>
      <c r="BB5" s="666"/>
      <c r="BC5" s="666"/>
      <c r="BD5" s="666"/>
      <c r="BE5" s="666"/>
      <c r="BF5" s="667"/>
      <c r="BG5" s="679">
        <v>503960</v>
      </c>
      <c r="BH5" s="680"/>
      <c r="BI5" s="680"/>
      <c r="BJ5" s="680"/>
      <c r="BK5" s="680"/>
      <c r="BL5" s="680"/>
      <c r="BM5" s="680"/>
      <c r="BN5" s="681"/>
      <c r="BO5" s="682">
        <v>100</v>
      </c>
      <c r="BP5" s="682"/>
      <c r="BQ5" s="682"/>
      <c r="BR5" s="682"/>
      <c r="BS5" s="683">
        <v>3743</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36804</v>
      </c>
      <c r="S6" s="680"/>
      <c r="T6" s="680"/>
      <c r="U6" s="680"/>
      <c r="V6" s="680"/>
      <c r="W6" s="680"/>
      <c r="X6" s="680"/>
      <c r="Y6" s="681"/>
      <c r="Z6" s="682">
        <v>0.8</v>
      </c>
      <c r="AA6" s="682"/>
      <c r="AB6" s="682"/>
      <c r="AC6" s="682"/>
      <c r="AD6" s="683">
        <v>36804</v>
      </c>
      <c r="AE6" s="683"/>
      <c r="AF6" s="683"/>
      <c r="AG6" s="683"/>
      <c r="AH6" s="683"/>
      <c r="AI6" s="683"/>
      <c r="AJ6" s="683"/>
      <c r="AK6" s="683"/>
      <c r="AL6" s="684">
        <v>1.5</v>
      </c>
      <c r="AM6" s="685"/>
      <c r="AN6" s="685"/>
      <c r="AO6" s="686"/>
      <c r="AP6" s="676" t="s">
        <v>230</v>
      </c>
      <c r="AQ6" s="677"/>
      <c r="AR6" s="677"/>
      <c r="AS6" s="677"/>
      <c r="AT6" s="677"/>
      <c r="AU6" s="677"/>
      <c r="AV6" s="677"/>
      <c r="AW6" s="677"/>
      <c r="AX6" s="677"/>
      <c r="AY6" s="677"/>
      <c r="AZ6" s="677"/>
      <c r="BA6" s="677"/>
      <c r="BB6" s="677"/>
      <c r="BC6" s="677"/>
      <c r="BD6" s="677"/>
      <c r="BE6" s="677"/>
      <c r="BF6" s="678"/>
      <c r="BG6" s="679">
        <v>503960</v>
      </c>
      <c r="BH6" s="680"/>
      <c r="BI6" s="680"/>
      <c r="BJ6" s="680"/>
      <c r="BK6" s="680"/>
      <c r="BL6" s="680"/>
      <c r="BM6" s="680"/>
      <c r="BN6" s="681"/>
      <c r="BO6" s="682">
        <v>100</v>
      </c>
      <c r="BP6" s="682"/>
      <c r="BQ6" s="682"/>
      <c r="BR6" s="682"/>
      <c r="BS6" s="683">
        <v>3743</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60940</v>
      </c>
      <c r="CS6" s="680"/>
      <c r="CT6" s="680"/>
      <c r="CU6" s="680"/>
      <c r="CV6" s="680"/>
      <c r="CW6" s="680"/>
      <c r="CX6" s="680"/>
      <c r="CY6" s="681"/>
      <c r="CZ6" s="673">
        <v>1.4</v>
      </c>
      <c r="DA6" s="674"/>
      <c r="DB6" s="674"/>
      <c r="DC6" s="693"/>
      <c r="DD6" s="688" t="s">
        <v>126</v>
      </c>
      <c r="DE6" s="680"/>
      <c r="DF6" s="680"/>
      <c r="DG6" s="680"/>
      <c r="DH6" s="680"/>
      <c r="DI6" s="680"/>
      <c r="DJ6" s="680"/>
      <c r="DK6" s="680"/>
      <c r="DL6" s="680"/>
      <c r="DM6" s="680"/>
      <c r="DN6" s="680"/>
      <c r="DO6" s="680"/>
      <c r="DP6" s="681"/>
      <c r="DQ6" s="688">
        <v>60940</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1393</v>
      </c>
      <c r="S7" s="680"/>
      <c r="T7" s="680"/>
      <c r="U7" s="680"/>
      <c r="V7" s="680"/>
      <c r="W7" s="680"/>
      <c r="X7" s="680"/>
      <c r="Y7" s="681"/>
      <c r="Z7" s="682">
        <v>0</v>
      </c>
      <c r="AA7" s="682"/>
      <c r="AB7" s="682"/>
      <c r="AC7" s="682"/>
      <c r="AD7" s="683">
        <v>1393</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240117</v>
      </c>
      <c r="BH7" s="680"/>
      <c r="BI7" s="680"/>
      <c r="BJ7" s="680"/>
      <c r="BK7" s="680"/>
      <c r="BL7" s="680"/>
      <c r="BM7" s="680"/>
      <c r="BN7" s="681"/>
      <c r="BO7" s="682">
        <v>47.6</v>
      </c>
      <c r="BP7" s="682"/>
      <c r="BQ7" s="682"/>
      <c r="BR7" s="682"/>
      <c r="BS7" s="683">
        <v>3743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631516</v>
      </c>
      <c r="CS7" s="680"/>
      <c r="CT7" s="680"/>
      <c r="CU7" s="680"/>
      <c r="CV7" s="680"/>
      <c r="CW7" s="680"/>
      <c r="CX7" s="680"/>
      <c r="CY7" s="681"/>
      <c r="CZ7" s="682">
        <v>15</v>
      </c>
      <c r="DA7" s="682"/>
      <c r="DB7" s="682"/>
      <c r="DC7" s="682"/>
      <c r="DD7" s="688">
        <v>8727</v>
      </c>
      <c r="DE7" s="680"/>
      <c r="DF7" s="680"/>
      <c r="DG7" s="680"/>
      <c r="DH7" s="680"/>
      <c r="DI7" s="680"/>
      <c r="DJ7" s="680"/>
      <c r="DK7" s="680"/>
      <c r="DL7" s="680"/>
      <c r="DM7" s="680"/>
      <c r="DN7" s="680"/>
      <c r="DO7" s="680"/>
      <c r="DP7" s="681"/>
      <c r="DQ7" s="688">
        <v>588692</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4368</v>
      </c>
      <c r="S8" s="680"/>
      <c r="T8" s="680"/>
      <c r="U8" s="680"/>
      <c r="V8" s="680"/>
      <c r="W8" s="680"/>
      <c r="X8" s="680"/>
      <c r="Y8" s="681"/>
      <c r="Z8" s="682">
        <v>0.1</v>
      </c>
      <c r="AA8" s="682"/>
      <c r="AB8" s="682"/>
      <c r="AC8" s="682"/>
      <c r="AD8" s="683">
        <v>4368</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8618</v>
      </c>
      <c r="BH8" s="680"/>
      <c r="BI8" s="680"/>
      <c r="BJ8" s="680"/>
      <c r="BK8" s="680"/>
      <c r="BL8" s="680"/>
      <c r="BM8" s="680"/>
      <c r="BN8" s="681"/>
      <c r="BO8" s="682">
        <v>1.7</v>
      </c>
      <c r="BP8" s="682"/>
      <c r="BQ8" s="682"/>
      <c r="BR8" s="682"/>
      <c r="BS8" s="688" t="s">
        <v>126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872155</v>
      </c>
      <c r="CS8" s="680"/>
      <c r="CT8" s="680"/>
      <c r="CU8" s="680"/>
      <c r="CV8" s="680"/>
      <c r="CW8" s="680"/>
      <c r="CX8" s="680"/>
      <c r="CY8" s="681"/>
      <c r="CZ8" s="682">
        <v>20.7</v>
      </c>
      <c r="DA8" s="682"/>
      <c r="DB8" s="682"/>
      <c r="DC8" s="682"/>
      <c r="DD8" s="688" t="s">
        <v>135</v>
      </c>
      <c r="DE8" s="680"/>
      <c r="DF8" s="680"/>
      <c r="DG8" s="680"/>
      <c r="DH8" s="680"/>
      <c r="DI8" s="680"/>
      <c r="DJ8" s="680"/>
      <c r="DK8" s="680"/>
      <c r="DL8" s="680"/>
      <c r="DM8" s="680"/>
      <c r="DN8" s="680"/>
      <c r="DO8" s="680"/>
      <c r="DP8" s="681"/>
      <c r="DQ8" s="688">
        <v>534673</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3477</v>
      </c>
      <c r="S9" s="680"/>
      <c r="T9" s="680"/>
      <c r="U9" s="680"/>
      <c r="V9" s="680"/>
      <c r="W9" s="680"/>
      <c r="X9" s="680"/>
      <c r="Y9" s="681"/>
      <c r="Z9" s="682">
        <v>0.1</v>
      </c>
      <c r="AA9" s="682"/>
      <c r="AB9" s="682"/>
      <c r="AC9" s="682"/>
      <c r="AD9" s="683">
        <v>3477</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193383</v>
      </c>
      <c r="BH9" s="680"/>
      <c r="BI9" s="680"/>
      <c r="BJ9" s="680"/>
      <c r="BK9" s="680"/>
      <c r="BL9" s="680"/>
      <c r="BM9" s="680"/>
      <c r="BN9" s="681"/>
      <c r="BO9" s="682">
        <v>38.4</v>
      </c>
      <c r="BP9" s="682"/>
      <c r="BQ9" s="682"/>
      <c r="BR9" s="682"/>
      <c r="BS9" s="688" t="s">
        <v>126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532538</v>
      </c>
      <c r="CS9" s="680"/>
      <c r="CT9" s="680"/>
      <c r="CU9" s="680"/>
      <c r="CV9" s="680"/>
      <c r="CW9" s="680"/>
      <c r="CX9" s="680"/>
      <c r="CY9" s="681"/>
      <c r="CZ9" s="682">
        <v>12.7</v>
      </c>
      <c r="DA9" s="682"/>
      <c r="DB9" s="682"/>
      <c r="DC9" s="682"/>
      <c r="DD9" s="688">
        <v>2941</v>
      </c>
      <c r="DE9" s="680"/>
      <c r="DF9" s="680"/>
      <c r="DG9" s="680"/>
      <c r="DH9" s="680"/>
      <c r="DI9" s="680"/>
      <c r="DJ9" s="680"/>
      <c r="DK9" s="680"/>
      <c r="DL9" s="680"/>
      <c r="DM9" s="680"/>
      <c r="DN9" s="680"/>
      <c r="DO9" s="680"/>
      <c r="DP9" s="681"/>
      <c r="DQ9" s="688">
        <v>422324</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135</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126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10300</v>
      </c>
      <c r="BH10" s="680"/>
      <c r="BI10" s="680"/>
      <c r="BJ10" s="680"/>
      <c r="BK10" s="680"/>
      <c r="BL10" s="680"/>
      <c r="BM10" s="680"/>
      <c r="BN10" s="681"/>
      <c r="BO10" s="682">
        <v>2</v>
      </c>
      <c r="BP10" s="682"/>
      <c r="BQ10" s="682"/>
      <c r="BR10" s="682"/>
      <c r="BS10" s="688" t="s">
        <v>126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126</v>
      </c>
      <c r="CS10" s="680"/>
      <c r="CT10" s="680"/>
      <c r="CU10" s="680"/>
      <c r="CV10" s="680"/>
      <c r="CW10" s="680"/>
      <c r="CX10" s="680"/>
      <c r="CY10" s="681"/>
      <c r="CZ10" s="682" t="s">
        <v>126</v>
      </c>
      <c r="DA10" s="682"/>
      <c r="DB10" s="682"/>
      <c r="DC10" s="682"/>
      <c r="DD10" s="688" t="s">
        <v>126</v>
      </c>
      <c r="DE10" s="680"/>
      <c r="DF10" s="680"/>
      <c r="DG10" s="680"/>
      <c r="DH10" s="680"/>
      <c r="DI10" s="680"/>
      <c r="DJ10" s="680"/>
      <c r="DK10" s="680"/>
      <c r="DL10" s="680"/>
      <c r="DM10" s="680"/>
      <c r="DN10" s="680"/>
      <c r="DO10" s="680"/>
      <c r="DP10" s="681"/>
      <c r="DQ10" s="688" t="s">
        <v>126</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126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27816</v>
      </c>
      <c r="BH11" s="680"/>
      <c r="BI11" s="680"/>
      <c r="BJ11" s="680"/>
      <c r="BK11" s="680"/>
      <c r="BL11" s="680"/>
      <c r="BM11" s="680"/>
      <c r="BN11" s="681"/>
      <c r="BO11" s="682">
        <v>5.5</v>
      </c>
      <c r="BP11" s="682"/>
      <c r="BQ11" s="682"/>
      <c r="BR11" s="682"/>
      <c r="BS11" s="688">
        <v>3743</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154522</v>
      </c>
      <c r="CS11" s="680"/>
      <c r="CT11" s="680"/>
      <c r="CU11" s="680"/>
      <c r="CV11" s="680"/>
      <c r="CW11" s="680"/>
      <c r="CX11" s="680"/>
      <c r="CY11" s="681"/>
      <c r="CZ11" s="682">
        <v>3.7</v>
      </c>
      <c r="DA11" s="682"/>
      <c r="DB11" s="682"/>
      <c r="DC11" s="682"/>
      <c r="DD11" s="688">
        <v>13767</v>
      </c>
      <c r="DE11" s="680"/>
      <c r="DF11" s="680"/>
      <c r="DG11" s="680"/>
      <c r="DH11" s="680"/>
      <c r="DI11" s="680"/>
      <c r="DJ11" s="680"/>
      <c r="DK11" s="680"/>
      <c r="DL11" s="680"/>
      <c r="DM11" s="680"/>
      <c r="DN11" s="680"/>
      <c r="DO11" s="680"/>
      <c r="DP11" s="681"/>
      <c r="DQ11" s="688">
        <v>108780</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95818</v>
      </c>
      <c r="S12" s="680"/>
      <c r="T12" s="680"/>
      <c r="U12" s="680"/>
      <c r="V12" s="680"/>
      <c r="W12" s="680"/>
      <c r="X12" s="680"/>
      <c r="Y12" s="681"/>
      <c r="Z12" s="682">
        <v>2.1</v>
      </c>
      <c r="AA12" s="682"/>
      <c r="AB12" s="682"/>
      <c r="AC12" s="682"/>
      <c r="AD12" s="683">
        <v>95818</v>
      </c>
      <c r="AE12" s="683"/>
      <c r="AF12" s="683"/>
      <c r="AG12" s="683"/>
      <c r="AH12" s="683"/>
      <c r="AI12" s="683"/>
      <c r="AJ12" s="683"/>
      <c r="AK12" s="683"/>
      <c r="AL12" s="684">
        <v>3.9</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234943</v>
      </c>
      <c r="BH12" s="680"/>
      <c r="BI12" s="680"/>
      <c r="BJ12" s="680"/>
      <c r="BK12" s="680"/>
      <c r="BL12" s="680"/>
      <c r="BM12" s="680"/>
      <c r="BN12" s="681"/>
      <c r="BO12" s="682">
        <v>46.6</v>
      </c>
      <c r="BP12" s="682"/>
      <c r="BQ12" s="682"/>
      <c r="BR12" s="682"/>
      <c r="BS12" s="688" t="s">
        <v>126</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15992</v>
      </c>
      <c r="CS12" s="680"/>
      <c r="CT12" s="680"/>
      <c r="CU12" s="680"/>
      <c r="CV12" s="680"/>
      <c r="CW12" s="680"/>
      <c r="CX12" s="680"/>
      <c r="CY12" s="681"/>
      <c r="CZ12" s="682">
        <v>0.4</v>
      </c>
      <c r="DA12" s="682"/>
      <c r="DB12" s="682"/>
      <c r="DC12" s="682"/>
      <c r="DD12" s="688" t="s">
        <v>126</v>
      </c>
      <c r="DE12" s="680"/>
      <c r="DF12" s="680"/>
      <c r="DG12" s="680"/>
      <c r="DH12" s="680"/>
      <c r="DI12" s="680"/>
      <c r="DJ12" s="680"/>
      <c r="DK12" s="680"/>
      <c r="DL12" s="680"/>
      <c r="DM12" s="680"/>
      <c r="DN12" s="680"/>
      <c r="DO12" s="680"/>
      <c r="DP12" s="681"/>
      <c r="DQ12" s="688">
        <v>15992</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126</v>
      </c>
      <c r="AA13" s="682"/>
      <c r="AB13" s="682"/>
      <c r="AC13" s="682"/>
      <c r="AD13" s="683" t="s">
        <v>126</v>
      </c>
      <c r="AE13" s="683"/>
      <c r="AF13" s="683"/>
      <c r="AG13" s="683"/>
      <c r="AH13" s="683"/>
      <c r="AI13" s="683"/>
      <c r="AJ13" s="683"/>
      <c r="AK13" s="683"/>
      <c r="AL13" s="684" t="s">
        <v>126</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232921</v>
      </c>
      <c r="BH13" s="680"/>
      <c r="BI13" s="680"/>
      <c r="BJ13" s="680"/>
      <c r="BK13" s="680"/>
      <c r="BL13" s="680"/>
      <c r="BM13" s="680"/>
      <c r="BN13" s="681"/>
      <c r="BO13" s="682">
        <v>46.2</v>
      </c>
      <c r="BP13" s="682"/>
      <c r="BQ13" s="682"/>
      <c r="BR13" s="682"/>
      <c r="BS13" s="688" t="s">
        <v>135</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364789</v>
      </c>
      <c r="CS13" s="680"/>
      <c r="CT13" s="680"/>
      <c r="CU13" s="680"/>
      <c r="CV13" s="680"/>
      <c r="CW13" s="680"/>
      <c r="CX13" s="680"/>
      <c r="CY13" s="681"/>
      <c r="CZ13" s="682">
        <v>8.6999999999999993</v>
      </c>
      <c r="DA13" s="682"/>
      <c r="DB13" s="682"/>
      <c r="DC13" s="682"/>
      <c r="DD13" s="688">
        <v>61221</v>
      </c>
      <c r="DE13" s="680"/>
      <c r="DF13" s="680"/>
      <c r="DG13" s="680"/>
      <c r="DH13" s="680"/>
      <c r="DI13" s="680"/>
      <c r="DJ13" s="680"/>
      <c r="DK13" s="680"/>
      <c r="DL13" s="680"/>
      <c r="DM13" s="680"/>
      <c r="DN13" s="680"/>
      <c r="DO13" s="680"/>
      <c r="DP13" s="681"/>
      <c r="DQ13" s="688">
        <v>321708</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20484</v>
      </c>
      <c r="BH14" s="680"/>
      <c r="BI14" s="680"/>
      <c r="BJ14" s="680"/>
      <c r="BK14" s="680"/>
      <c r="BL14" s="680"/>
      <c r="BM14" s="680"/>
      <c r="BN14" s="681"/>
      <c r="BO14" s="682">
        <v>4.0999999999999996</v>
      </c>
      <c r="BP14" s="682"/>
      <c r="BQ14" s="682"/>
      <c r="BR14" s="682"/>
      <c r="BS14" s="688" t="s">
        <v>126</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275276</v>
      </c>
      <c r="CS14" s="680"/>
      <c r="CT14" s="680"/>
      <c r="CU14" s="680"/>
      <c r="CV14" s="680"/>
      <c r="CW14" s="680"/>
      <c r="CX14" s="680"/>
      <c r="CY14" s="681"/>
      <c r="CZ14" s="682">
        <v>6.5</v>
      </c>
      <c r="DA14" s="682"/>
      <c r="DB14" s="682"/>
      <c r="DC14" s="682"/>
      <c r="DD14" s="688">
        <v>17560</v>
      </c>
      <c r="DE14" s="680"/>
      <c r="DF14" s="680"/>
      <c r="DG14" s="680"/>
      <c r="DH14" s="680"/>
      <c r="DI14" s="680"/>
      <c r="DJ14" s="680"/>
      <c r="DK14" s="680"/>
      <c r="DL14" s="680"/>
      <c r="DM14" s="680"/>
      <c r="DN14" s="680"/>
      <c r="DO14" s="680"/>
      <c r="DP14" s="681"/>
      <c r="DQ14" s="688">
        <v>252822</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12532</v>
      </c>
      <c r="S15" s="680"/>
      <c r="T15" s="680"/>
      <c r="U15" s="680"/>
      <c r="V15" s="680"/>
      <c r="W15" s="680"/>
      <c r="X15" s="680"/>
      <c r="Y15" s="681"/>
      <c r="Z15" s="682">
        <v>0.3</v>
      </c>
      <c r="AA15" s="682"/>
      <c r="AB15" s="682"/>
      <c r="AC15" s="682"/>
      <c r="AD15" s="683">
        <v>12532</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8416</v>
      </c>
      <c r="BH15" s="680"/>
      <c r="BI15" s="680"/>
      <c r="BJ15" s="680"/>
      <c r="BK15" s="680"/>
      <c r="BL15" s="680"/>
      <c r="BM15" s="680"/>
      <c r="BN15" s="681"/>
      <c r="BO15" s="682">
        <v>1.7</v>
      </c>
      <c r="BP15" s="682"/>
      <c r="BQ15" s="682"/>
      <c r="BR15" s="682"/>
      <c r="BS15" s="688" t="s">
        <v>126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347484</v>
      </c>
      <c r="CS15" s="680"/>
      <c r="CT15" s="680"/>
      <c r="CU15" s="680"/>
      <c r="CV15" s="680"/>
      <c r="CW15" s="680"/>
      <c r="CX15" s="680"/>
      <c r="CY15" s="681"/>
      <c r="CZ15" s="682">
        <v>8.3000000000000007</v>
      </c>
      <c r="DA15" s="682"/>
      <c r="DB15" s="682"/>
      <c r="DC15" s="682"/>
      <c r="DD15" s="688">
        <v>10304</v>
      </c>
      <c r="DE15" s="680"/>
      <c r="DF15" s="680"/>
      <c r="DG15" s="680"/>
      <c r="DH15" s="680"/>
      <c r="DI15" s="680"/>
      <c r="DJ15" s="680"/>
      <c r="DK15" s="680"/>
      <c r="DL15" s="680"/>
      <c r="DM15" s="680"/>
      <c r="DN15" s="680"/>
      <c r="DO15" s="680"/>
      <c r="DP15" s="681"/>
      <c r="DQ15" s="688">
        <v>300815</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126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445499</v>
      </c>
      <c r="CS16" s="680"/>
      <c r="CT16" s="680"/>
      <c r="CU16" s="680"/>
      <c r="CV16" s="680"/>
      <c r="CW16" s="680"/>
      <c r="CX16" s="680"/>
      <c r="CY16" s="681"/>
      <c r="CZ16" s="682">
        <v>10.6</v>
      </c>
      <c r="DA16" s="682"/>
      <c r="DB16" s="682"/>
      <c r="DC16" s="682"/>
      <c r="DD16" s="688" t="s">
        <v>126</v>
      </c>
      <c r="DE16" s="680"/>
      <c r="DF16" s="680"/>
      <c r="DG16" s="680"/>
      <c r="DH16" s="680"/>
      <c r="DI16" s="680"/>
      <c r="DJ16" s="680"/>
      <c r="DK16" s="680"/>
      <c r="DL16" s="680"/>
      <c r="DM16" s="680"/>
      <c r="DN16" s="680"/>
      <c r="DO16" s="680"/>
      <c r="DP16" s="681"/>
      <c r="DQ16" s="688">
        <v>126543</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617</v>
      </c>
      <c r="S17" s="680"/>
      <c r="T17" s="680"/>
      <c r="U17" s="680"/>
      <c r="V17" s="680"/>
      <c r="W17" s="680"/>
      <c r="X17" s="680"/>
      <c r="Y17" s="681"/>
      <c r="Z17" s="682">
        <v>0</v>
      </c>
      <c r="AA17" s="682"/>
      <c r="AB17" s="682"/>
      <c r="AC17" s="682"/>
      <c r="AD17" s="683">
        <v>617</v>
      </c>
      <c r="AE17" s="683"/>
      <c r="AF17" s="683"/>
      <c r="AG17" s="683"/>
      <c r="AH17" s="683"/>
      <c r="AI17" s="683"/>
      <c r="AJ17" s="683"/>
      <c r="AK17" s="683"/>
      <c r="AL17" s="684">
        <v>0</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507939</v>
      </c>
      <c r="CS17" s="680"/>
      <c r="CT17" s="680"/>
      <c r="CU17" s="680"/>
      <c r="CV17" s="680"/>
      <c r="CW17" s="680"/>
      <c r="CX17" s="680"/>
      <c r="CY17" s="681"/>
      <c r="CZ17" s="682">
        <v>12.1</v>
      </c>
      <c r="DA17" s="682"/>
      <c r="DB17" s="682"/>
      <c r="DC17" s="682"/>
      <c r="DD17" s="688" t="s">
        <v>126</v>
      </c>
      <c r="DE17" s="680"/>
      <c r="DF17" s="680"/>
      <c r="DG17" s="680"/>
      <c r="DH17" s="680"/>
      <c r="DI17" s="680"/>
      <c r="DJ17" s="680"/>
      <c r="DK17" s="680"/>
      <c r="DL17" s="680"/>
      <c r="DM17" s="680"/>
      <c r="DN17" s="680"/>
      <c r="DO17" s="680"/>
      <c r="DP17" s="681"/>
      <c r="DQ17" s="688">
        <v>468774</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2042485</v>
      </c>
      <c r="S18" s="680"/>
      <c r="T18" s="680"/>
      <c r="U18" s="680"/>
      <c r="V18" s="680"/>
      <c r="W18" s="680"/>
      <c r="X18" s="680"/>
      <c r="Y18" s="681"/>
      <c r="Z18" s="682">
        <v>45.7</v>
      </c>
      <c r="AA18" s="682"/>
      <c r="AB18" s="682"/>
      <c r="AC18" s="682"/>
      <c r="AD18" s="683">
        <v>1800339</v>
      </c>
      <c r="AE18" s="683"/>
      <c r="AF18" s="683"/>
      <c r="AG18" s="683"/>
      <c r="AH18" s="683"/>
      <c r="AI18" s="683"/>
      <c r="AJ18" s="683"/>
      <c r="AK18" s="683"/>
      <c r="AL18" s="684">
        <v>73</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135</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135</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1800339</v>
      </c>
      <c r="S19" s="680"/>
      <c r="T19" s="680"/>
      <c r="U19" s="680"/>
      <c r="V19" s="680"/>
      <c r="W19" s="680"/>
      <c r="X19" s="680"/>
      <c r="Y19" s="681"/>
      <c r="Z19" s="682">
        <v>40.299999999999997</v>
      </c>
      <c r="AA19" s="682"/>
      <c r="AB19" s="682"/>
      <c r="AC19" s="682"/>
      <c r="AD19" s="683">
        <v>1800339</v>
      </c>
      <c r="AE19" s="683"/>
      <c r="AF19" s="683"/>
      <c r="AG19" s="683"/>
      <c r="AH19" s="683"/>
      <c r="AI19" s="683"/>
      <c r="AJ19" s="683"/>
      <c r="AK19" s="683"/>
      <c r="AL19" s="684">
        <v>73</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126</v>
      </c>
      <c r="BH19" s="680"/>
      <c r="BI19" s="680"/>
      <c r="BJ19" s="680"/>
      <c r="BK19" s="680"/>
      <c r="BL19" s="680"/>
      <c r="BM19" s="680"/>
      <c r="BN19" s="681"/>
      <c r="BO19" s="682" t="s">
        <v>126</v>
      </c>
      <c r="BP19" s="682"/>
      <c r="BQ19" s="682"/>
      <c r="BR19" s="682"/>
      <c r="BS19" s="688" t="s">
        <v>126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242146</v>
      </c>
      <c r="S20" s="680"/>
      <c r="T20" s="680"/>
      <c r="U20" s="680"/>
      <c r="V20" s="680"/>
      <c r="W20" s="680"/>
      <c r="X20" s="680"/>
      <c r="Y20" s="681"/>
      <c r="Z20" s="682">
        <v>5.4</v>
      </c>
      <c r="AA20" s="682"/>
      <c r="AB20" s="682"/>
      <c r="AC20" s="682"/>
      <c r="AD20" s="683" t="s">
        <v>126</v>
      </c>
      <c r="AE20" s="683"/>
      <c r="AF20" s="683"/>
      <c r="AG20" s="683"/>
      <c r="AH20" s="683"/>
      <c r="AI20" s="683"/>
      <c r="AJ20" s="683"/>
      <c r="AK20" s="683"/>
      <c r="AL20" s="684" t="s">
        <v>126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126</v>
      </c>
      <c r="BH20" s="680"/>
      <c r="BI20" s="680"/>
      <c r="BJ20" s="680"/>
      <c r="BK20" s="680"/>
      <c r="BL20" s="680"/>
      <c r="BM20" s="680"/>
      <c r="BN20" s="681"/>
      <c r="BO20" s="682" t="s">
        <v>126</v>
      </c>
      <c r="BP20" s="682"/>
      <c r="BQ20" s="682"/>
      <c r="BR20" s="682"/>
      <c r="BS20" s="688" t="s">
        <v>126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4208650</v>
      </c>
      <c r="CS20" s="680"/>
      <c r="CT20" s="680"/>
      <c r="CU20" s="680"/>
      <c r="CV20" s="680"/>
      <c r="CW20" s="680"/>
      <c r="CX20" s="680"/>
      <c r="CY20" s="681"/>
      <c r="CZ20" s="682">
        <v>100</v>
      </c>
      <c r="DA20" s="682"/>
      <c r="DB20" s="682"/>
      <c r="DC20" s="682"/>
      <c r="DD20" s="688">
        <v>114520</v>
      </c>
      <c r="DE20" s="680"/>
      <c r="DF20" s="680"/>
      <c r="DG20" s="680"/>
      <c r="DH20" s="680"/>
      <c r="DI20" s="680"/>
      <c r="DJ20" s="680"/>
      <c r="DK20" s="680"/>
      <c r="DL20" s="680"/>
      <c r="DM20" s="680"/>
      <c r="DN20" s="680"/>
      <c r="DO20" s="680"/>
      <c r="DP20" s="681"/>
      <c r="DQ20" s="688">
        <v>3202063</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135</v>
      </c>
      <c r="S21" s="680"/>
      <c r="T21" s="680"/>
      <c r="U21" s="680"/>
      <c r="V21" s="680"/>
      <c r="W21" s="680"/>
      <c r="X21" s="680"/>
      <c r="Y21" s="681"/>
      <c r="Z21" s="682" t="s">
        <v>126</v>
      </c>
      <c r="AA21" s="682"/>
      <c r="AB21" s="682"/>
      <c r="AC21" s="682"/>
      <c r="AD21" s="683" t="s">
        <v>126</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135</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2701454</v>
      </c>
      <c r="S22" s="680"/>
      <c r="T22" s="680"/>
      <c r="U22" s="680"/>
      <c r="V22" s="680"/>
      <c r="W22" s="680"/>
      <c r="X22" s="680"/>
      <c r="Y22" s="681"/>
      <c r="Z22" s="682">
        <v>60.4</v>
      </c>
      <c r="AA22" s="682"/>
      <c r="AB22" s="682"/>
      <c r="AC22" s="682"/>
      <c r="AD22" s="683">
        <v>2459308</v>
      </c>
      <c r="AE22" s="683"/>
      <c r="AF22" s="683"/>
      <c r="AG22" s="683"/>
      <c r="AH22" s="683"/>
      <c r="AI22" s="683"/>
      <c r="AJ22" s="683"/>
      <c r="AK22" s="683"/>
      <c r="AL22" s="684">
        <v>99.7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t="s">
        <v>135</v>
      </c>
      <c r="S23" s="680"/>
      <c r="T23" s="680"/>
      <c r="U23" s="680"/>
      <c r="V23" s="680"/>
      <c r="W23" s="680"/>
      <c r="X23" s="680"/>
      <c r="Y23" s="681"/>
      <c r="Z23" s="682" t="s">
        <v>126</v>
      </c>
      <c r="AA23" s="682"/>
      <c r="AB23" s="682"/>
      <c r="AC23" s="682"/>
      <c r="AD23" s="683" t="s">
        <v>135</v>
      </c>
      <c r="AE23" s="683"/>
      <c r="AF23" s="683"/>
      <c r="AG23" s="683"/>
      <c r="AH23" s="683"/>
      <c r="AI23" s="683"/>
      <c r="AJ23" s="683"/>
      <c r="AK23" s="683"/>
      <c r="AL23" s="684" t="s">
        <v>126</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88587</v>
      </c>
      <c r="S24" s="680"/>
      <c r="T24" s="680"/>
      <c r="U24" s="680"/>
      <c r="V24" s="680"/>
      <c r="W24" s="680"/>
      <c r="X24" s="680"/>
      <c r="Y24" s="681"/>
      <c r="Z24" s="682">
        <v>2</v>
      </c>
      <c r="AA24" s="682"/>
      <c r="AB24" s="682"/>
      <c r="AC24" s="682"/>
      <c r="AD24" s="683" t="s">
        <v>126</v>
      </c>
      <c r="AE24" s="683"/>
      <c r="AF24" s="683"/>
      <c r="AG24" s="683"/>
      <c r="AH24" s="683"/>
      <c r="AI24" s="683"/>
      <c r="AJ24" s="683"/>
      <c r="AK24" s="683"/>
      <c r="AL24" s="684" t="s">
        <v>135</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135</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1530957</v>
      </c>
      <c r="CS24" s="669"/>
      <c r="CT24" s="669"/>
      <c r="CU24" s="669"/>
      <c r="CV24" s="669"/>
      <c r="CW24" s="669"/>
      <c r="CX24" s="669"/>
      <c r="CY24" s="670"/>
      <c r="CZ24" s="673">
        <v>36.4</v>
      </c>
      <c r="DA24" s="674"/>
      <c r="DB24" s="674"/>
      <c r="DC24" s="693"/>
      <c r="DD24" s="714">
        <v>1224191</v>
      </c>
      <c r="DE24" s="669"/>
      <c r="DF24" s="669"/>
      <c r="DG24" s="669"/>
      <c r="DH24" s="669"/>
      <c r="DI24" s="669"/>
      <c r="DJ24" s="669"/>
      <c r="DK24" s="670"/>
      <c r="DL24" s="714">
        <v>1200210</v>
      </c>
      <c r="DM24" s="669"/>
      <c r="DN24" s="669"/>
      <c r="DO24" s="669"/>
      <c r="DP24" s="669"/>
      <c r="DQ24" s="669"/>
      <c r="DR24" s="669"/>
      <c r="DS24" s="669"/>
      <c r="DT24" s="669"/>
      <c r="DU24" s="669"/>
      <c r="DV24" s="670"/>
      <c r="DW24" s="673">
        <v>46.6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42611</v>
      </c>
      <c r="S25" s="680"/>
      <c r="T25" s="680"/>
      <c r="U25" s="680"/>
      <c r="V25" s="680"/>
      <c r="W25" s="680"/>
      <c r="X25" s="680"/>
      <c r="Y25" s="681"/>
      <c r="Z25" s="682">
        <v>1</v>
      </c>
      <c r="AA25" s="682"/>
      <c r="AB25" s="682"/>
      <c r="AC25" s="682"/>
      <c r="AD25" s="683" t="s">
        <v>126</v>
      </c>
      <c r="AE25" s="683"/>
      <c r="AF25" s="683"/>
      <c r="AG25" s="683"/>
      <c r="AH25" s="683"/>
      <c r="AI25" s="683"/>
      <c r="AJ25" s="683"/>
      <c r="AK25" s="683"/>
      <c r="AL25" s="684" t="s">
        <v>126</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135</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708790</v>
      </c>
      <c r="CS25" s="715"/>
      <c r="CT25" s="715"/>
      <c r="CU25" s="715"/>
      <c r="CV25" s="715"/>
      <c r="CW25" s="715"/>
      <c r="CX25" s="715"/>
      <c r="CY25" s="716"/>
      <c r="CZ25" s="684">
        <v>16.8</v>
      </c>
      <c r="DA25" s="712"/>
      <c r="DB25" s="712"/>
      <c r="DC25" s="717"/>
      <c r="DD25" s="688">
        <v>662918</v>
      </c>
      <c r="DE25" s="715"/>
      <c r="DF25" s="715"/>
      <c r="DG25" s="715"/>
      <c r="DH25" s="715"/>
      <c r="DI25" s="715"/>
      <c r="DJ25" s="715"/>
      <c r="DK25" s="716"/>
      <c r="DL25" s="688">
        <v>638937</v>
      </c>
      <c r="DM25" s="715"/>
      <c r="DN25" s="715"/>
      <c r="DO25" s="715"/>
      <c r="DP25" s="715"/>
      <c r="DQ25" s="715"/>
      <c r="DR25" s="715"/>
      <c r="DS25" s="715"/>
      <c r="DT25" s="715"/>
      <c r="DU25" s="715"/>
      <c r="DV25" s="716"/>
      <c r="DW25" s="684">
        <v>24.8</v>
      </c>
      <c r="DX25" s="712"/>
      <c r="DY25" s="712"/>
      <c r="DZ25" s="712"/>
      <c r="EA25" s="712"/>
      <c r="EB25" s="712"/>
      <c r="EC25" s="713"/>
    </row>
    <row r="26" spans="2:133" ht="11.25" customHeight="1" x14ac:dyDescent="0.15">
      <c r="B26" s="676" t="s">
        <v>292</v>
      </c>
      <c r="C26" s="677"/>
      <c r="D26" s="677"/>
      <c r="E26" s="677"/>
      <c r="F26" s="677"/>
      <c r="G26" s="677"/>
      <c r="H26" s="677"/>
      <c r="I26" s="677"/>
      <c r="J26" s="677"/>
      <c r="K26" s="677"/>
      <c r="L26" s="677"/>
      <c r="M26" s="677"/>
      <c r="N26" s="677"/>
      <c r="O26" s="677"/>
      <c r="P26" s="677"/>
      <c r="Q26" s="678"/>
      <c r="R26" s="679">
        <v>23486</v>
      </c>
      <c r="S26" s="680"/>
      <c r="T26" s="680"/>
      <c r="U26" s="680"/>
      <c r="V26" s="680"/>
      <c r="W26" s="680"/>
      <c r="X26" s="680"/>
      <c r="Y26" s="681"/>
      <c r="Z26" s="682">
        <v>0.5</v>
      </c>
      <c r="AA26" s="682"/>
      <c r="AB26" s="682"/>
      <c r="AC26" s="682"/>
      <c r="AD26" s="683" t="s">
        <v>135</v>
      </c>
      <c r="AE26" s="683"/>
      <c r="AF26" s="683"/>
      <c r="AG26" s="683"/>
      <c r="AH26" s="683"/>
      <c r="AI26" s="683"/>
      <c r="AJ26" s="683"/>
      <c r="AK26" s="683"/>
      <c r="AL26" s="684" t="s">
        <v>126</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126</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443577</v>
      </c>
      <c r="CS26" s="680"/>
      <c r="CT26" s="680"/>
      <c r="CU26" s="680"/>
      <c r="CV26" s="680"/>
      <c r="CW26" s="680"/>
      <c r="CX26" s="680"/>
      <c r="CY26" s="681"/>
      <c r="CZ26" s="684">
        <v>10.5</v>
      </c>
      <c r="DA26" s="712"/>
      <c r="DB26" s="712"/>
      <c r="DC26" s="717"/>
      <c r="DD26" s="688">
        <v>402639</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2"/>
      <c r="DY26" s="712"/>
      <c r="DZ26" s="712"/>
      <c r="EA26" s="712"/>
      <c r="EB26" s="712"/>
      <c r="EC26" s="713"/>
    </row>
    <row r="27" spans="2:133" ht="11.25" customHeight="1" x14ac:dyDescent="0.15">
      <c r="B27" s="676" t="s">
        <v>295</v>
      </c>
      <c r="C27" s="677"/>
      <c r="D27" s="677"/>
      <c r="E27" s="677"/>
      <c r="F27" s="677"/>
      <c r="G27" s="677"/>
      <c r="H27" s="677"/>
      <c r="I27" s="677"/>
      <c r="J27" s="677"/>
      <c r="K27" s="677"/>
      <c r="L27" s="677"/>
      <c r="M27" s="677"/>
      <c r="N27" s="677"/>
      <c r="O27" s="677"/>
      <c r="P27" s="677"/>
      <c r="Q27" s="678"/>
      <c r="R27" s="679">
        <v>435166</v>
      </c>
      <c r="S27" s="680"/>
      <c r="T27" s="680"/>
      <c r="U27" s="680"/>
      <c r="V27" s="680"/>
      <c r="W27" s="680"/>
      <c r="X27" s="680"/>
      <c r="Y27" s="681"/>
      <c r="Z27" s="682">
        <v>9.6999999999999993</v>
      </c>
      <c r="AA27" s="682"/>
      <c r="AB27" s="682"/>
      <c r="AC27" s="682"/>
      <c r="AD27" s="683" t="s">
        <v>126</v>
      </c>
      <c r="AE27" s="683"/>
      <c r="AF27" s="683"/>
      <c r="AG27" s="683"/>
      <c r="AH27" s="683"/>
      <c r="AI27" s="683"/>
      <c r="AJ27" s="683"/>
      <c r="AK27" s="683"/>
      <c r="AL27" s="684" t="s">
        <v>126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503960</v>
      </c>
      <c r="BH27" s="680"/>
      <c r="BI27" s="680"/>
      <c r="BJ27" s="680"/>
      <c r="BK27" s="680"/>
      <c r="BL27" s="680"/>
      <c r="BM27" s="680"/>
      <c r="BN27" s="681"/>
      <c r="BO27" s="682">
        <v>100</v>
      </c>
      <c r="BP27" s="682"/>
      <c r="BQ27" s="682"/>
      <c r="BR27" s="682"/>
      <c r="BS27" s="688">
        <v>3743</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314228</v>
      </c>
      <c r="CS27" s="715"/>
      <c r="CT27" s="715"/>
      <c r="CU27" s="715"/>
      <c r="CV27" s="715"/>
      <c r="CW27" s="715"/>
      <c r="CX27" s="715"/>
      <c r="CY27" s="716"/>
      <c r="CZ27" s="684">
        <v>7.5</v>
      </c>
      <c r="DA27" s="712"/>
      <c r="DB27" s="712"/>
      <c r="DC27" s="717"/>
      <c r="DD27" s="688">
        <v>92499</v>
      </c>
      <c r="DE27" s="715"/>
      <c r="DF27" s="715"/>
      <c r="DG27" s="715"/>
      <c r="DH27" s="715"/>
      <c r="DI27" s="715"/>
      <c r="DJ27" s="715"/>
      <c r="DK27" s="716"/>
      <c r="DL27" s="688">
        <v>92499</v>
      </c>
      <c r="DM27" s="715"/>
      <c r="DN27" s="715"/>
      <c r="DO27" s="715"/>
      <c r="DP27" s="715"/>
      <c r="DQ27" s="715"/>
      <c r="DR27" s="715"/>
      <c r="DS27" s="715"/>
      <c r="DT27" s="715"/>
      <c r="DU27" s="715"/>
      <c r="DV27" s="716"/>
      <c r="DW27" s="684">
        <v>3.6</v>
      </c>
      <c r="DX27" s="712"/>
      <c r="DY27" s="712"/>
      <c r="DZ27" s="712"/>
      <c r="EA27" s="712"/>
      <c r="EB27" s="712"/>
      <c r="EC27" s="713"/>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507939</v>
      </c>
      <c r="CS28" s="680"/>
      <c r="CT28" s="680"/>
      <c r="CU28" s="680"/>
      <c r="CV28" s="680"/>
      <c r="CW28" s="680"/>
      <c r="CX28" s="680"/>
      <c r="CY28" s="681"/>
      <c r="CZ28" s="684">
        <v>12.1</v>
      </c>
      <c r="DA28" s="712"/>
      <c r="DB28" s="712"/>
      <c r="DC28" s="717"/>
      <c r="DD28" s="688">
        <v>468774</v>
      </c>
      <c r="DE28" s="680"/>
      <c r="DF28" s="680"/>
      <c r="DG28" s="680"/>
      <c r="DH28" s="680"/>
      <c r="DI28" s="680"/>
      <c r="DJ28" s="680"/>
      <c r="DK28" s="681"/>
      <c r="DL28" s="688">
        <v>468774</v>
      </c>
      <c r="DM28" s="680"/>
      <c r="DN28" s="680"/>
      <c r="DO28" s="680"/>
      <c r="DP28" s="680"/>
      <c r="DQ28" s="680"/>
      <c r="DR28" s="680"/>
      <c r="DS28" s="680"/>
      <c r="DT28" s="680"/>
      <c r="DU28" s="680"/>
      <c r="DV28" s="681"/>
      <c r="DW28" s="684">
        <v>18.2</v>
      </c>
      <c r="DX28" s="712"/>
      <c r="DY28" s="712"/>
      <c r="DZ28" s="712"/>
      <c r="EA28" s="712"/>
      <c r="EB28" s="712"/>
      <c r="EC28" s="713"/>
    </row>
    <row r="29" spans="2:133" ht="11.25" customHeight="1" x14ac:dyDescent="0.15">
      <c r="B29" s="676" t="s">
        <v>300</v>
      </c>
      <c r="C29" s="677"/>
      <c r="D29" s="677"/>
      <c r="E29" s="677"/>
      <c r="F29" s="677"/>
      <c r="G29" s="677"/>
      <c r="H29" s="677"/>
      <c r="I29" s="677"/>
      <c r="J29" s="677"/>
      <c r="K29" s="677"/>
      <c r="L29" s="677"/>
      <c r="M29" s="677"/>
      <c r="N29" s="677"/>
      <c r="O29" s="677"/>
      <c r="P29" s="677"/>
      <c r="Q29" s="678"/>
      <c r="R29" s="679">
        <v>221492</v>
      </c>
      <c r="S29" s="680"/>
      <c r="T29" s="680"/>
      <c r="U29" s="680"/>
      <c r="V29" s="680"/>
      <c r="W29" s="680"/>
      <c r="X29" s="680"/>
      <c r="Y29" s="681"/>
      <c r="Z29" s="682">
        <v>5</v>
      </c>
      <c r="AA29" s="682"/>
      <c r="AB29" s="682"/>
      <c r="AC29" s="682"/>
      <c r="AD29" s="683" t="s">
        <v>126</v>
      </c>
      <c r="AE29" s="683"/>
      <c r="AF29" s="683"/>
      <c r="AG29" s="683"/>
      <c r="AH29" s="683"/>
      <c r="AI29" s="683"/>
      <c r="AJ29" s="683"/>
      <c r="AK29" s="683"/>
      <c r="AL29" s="684" t="s">
        <v>126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69</v>
      </c>
      <c r="CG29" s="695"/>
      <c r="CH29" s="695"/>
      <c r="CI29" s="695"/>
      <c r="CJ29" s="695"/>
      <c r="CK29" s="695"/>
      <c r="CL29" s="695"/>
      <c r="CM29" s="695"/>
      <c r="CN29" s="695"/>
      <c r="CO29" s="695"/>
      <c r="CP29" s="695"/>
      <c r="CQ29" s="696"/>
      <c r="CR29" s="679">
        <v>507939</v>
      </c>
      <c r="CS29" s="715"/>
      <c r="CT29" s="715"/>
      <c r="CU29" s="715"/>
      <c r="CV29" s="715"/>
      <c r="CW29" s="715"/>
      <c r="CX29" s="715"/>
      <c r="CY29" s="716"/>
      <c r="CZ29" s="684">
        <v>12.1</v>
      </c>
      <c r="DA29" s="712"/>
      <c r="DB29" s="712"/>
      <c r="DC29" s="717"/>
      <c r="DD29" s="688">
        <v>468774</v>
      </c>
      <c r="DE29" s="715"/>
      <c r="DF29" s="715"/>
      <c r="DG29" s="715"/>
      <c r="DH29" s="715"/>
      <c r="DI29" s="715"/>
      <c r="DJ29" s="715"/>
      <c r="DK29" s="716"/>
      <c r="DL29" s="688">
        <v>468774</v>
      </c>
      <c r="DM29" s="715"/>
      <c r="DN29" s="715"/>
      <c r="DO29" s="715"/>
      <c r="DP29" s="715"/>
      <c r="DQ29" s="715"/>
      <c r="DR29" s="715"/>
      <c r="DS29" s="715"/>
      <c r="DT29" s="715"/>
      <c r="DU29" s="715"/>
      <c r="DV29" s="716"/>
      <c r="DW29" s="684">
        <v>18.2</v>
      </c>
      <c r="DX29" s="712"/>
      <c r="DY29" s="712"/>
      <c r="DZ29" s="712"/>
      <c r="EA29" s="712"/>
      <c r="EB29" s="712"/>
      <c r="EC29" s="713"/>
    </row>
    <row r="30" spans="2:133" ht="11.25" customHeight="1" x14ac:dyDescent="0.15">
      <c r="B30" s="676" t="s">
        <v>304</v>
      </c>
      <c r="C30" s="677"/>
      <c r="D30" s="677"/>
      <c r="E30" s="677"/>
      <c r="F30" s="677"/>
      <c r="G30" s="677"/>
      <c r="H30" s="677"/>
      <c r="I30" s="677"/>
      <c r="J30" s="677"/>
      <c r="K30" s="677"/>
      <c r="L30" s="677"/>
      <c r="M30" s="677"/>
      <c r="N30" s="677"/>
      <c r="O30" s="677"/>
      <c r="P30" s="677"/>
      <c r="Q30" s="678"/>
      <c r="R30" s="679">
        <v>3533</v>
      </c>
      <c r="S30" s="680"/>
      <c r="T30" s="680"/>
      <c r="U30" s="680"/>
      <c r="V30" s="680"/>
      <c r="W30" s="680"/>
      <c r="X30" s="680"/>
      <c r="Y30" s="681"/>
      <c r="Z30" s="682">
        <v>0.1</v>
      </c>
      <c r="AA30" s="682"/>
      <c r="AB30" s="682"/>
      <c r="AC30" s="682"/>
      <c r="AD30" s="683">
        <v>2688</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99.4</v>
      </c>
      <c r="BH30" s="740"/>
      <c r="BI30" s="740"/>
      <c r="BJ30" s="740"/>
      <c r="BK30" s="740"/>
      <c r="BL30" s="740"/>
      <c r="BM30" s="674">
        <v>96.8</v>
      </c>
      <c r="BN30" s="740"/>
      <c r="BO30" s="740"/>
      <c r="BP30" s="740"/>
      <c r="BQ30" s="741"/>
      <c r="BR30" s="739">
        <v>99.3</v>
      </c>
      <c r="BS30" s="740"/>
      <c r="BT30" s="740"/>
      <c r="BU30" s="740"/>
      <c r="BV30" s="740"/>
      <c r="BW30" s="740"/>
      <c r="BX30" s="674">
        <v>96.5</v>
      </c>
      <c r="BY30" s="740"/>
      <c r="BZ30" s="740"/>
      <c r="CA30" s="740"/>
      <c r="CB30" s="741"/>
      <c r="CD30" s="744"/>
      <c r="CE30" s="745"/>
      <c r="CF30" s="694" t="s">
        <v>307</v>
      </c>
      <c r="CG30" s="695"/>
      <c r="CH30" s="695"/>
      <c r="CI30" s="695"/>
      <c r="CJ30" s="695"/>
      <c r="CK30" s="695"/>
      <c r="CL30" s="695"/>
      <c r="CM30" s="695"/>
      <c r="CN30" s="695"/>
      <c r="CO30" s="695"/>
      <c r="CP30" s="695"/>
      <c r="CQ30" s="696"/>
      <c r="CR30" s="679">
        <v>481797</v>
      </c>
      <c r="CS30" s="680"/>
      <c r="CT30" s="680"/>
      <c r="CU30" s="680"/>
      <c r="CV30" s="680"/>
      <c r="CW30" s="680"/>
      <c r="CX30" s="680"/>
      <c r="CY30" s="681"/>
      <c r="CZ30" s="684">
        <v>11.4</v>
      </c>
      <c r="DA30" s="712"/>
      <c r="DB30" s="712"/>
      <c r="DC30" s="717"/>
      <c r="DD30" s="688">
        <v>443946</v>
      </c>
      <c r="DE30" s="680"/>
      <c r="DF30" s="680"/>
      <c r="DG30" s="680"/>
      <c r="DH30" s="680"/>
      <c r="DI30" s="680"/>
      <c r="DJ30" s="680"/>
      <c r="DK30" s="681"/>
      <c r="DL30" s="688">
        <v>443946</v>
      </c>
      <c r="DM30" s="680"/>
      <c r="DN30" s="680"/>
      <c r="DO30" s="680"/>
      <c r="DP30" s="680"/>
      <c r="DQ30" s="680"/>
      <c r="DR30" s="680"/>
      <c r="DS30" s="680"/>
      <c r="DT30" s="680"/>
      <c r="DU30" s="680"/>
      <c r="DV30" s="681"/>
      <c r="DW30" s="684">
        <v>17.3</v>
      </c>
      <c r="DX30" s="712"/>
      <c r="DY30" s="712"/>
      <c r="DZ30" s="712"/>
      <c r="EA30" s="712"/>
      <c r="EB30" s="712"/>
      <c r="EC30" s="713"/>
    </row>
    <row r="31" spans="2:133" ht="11.25" customHeight="1" x14ac:dyDescent="0.15">
      <c r="B31" s="676" t="s">
        <v>308</v>
      </c>
      <c r="C31" s="677"/>
      <c r="D31" s="677"/>
      <c r="E31" s="677"/>
      <c r="F31" s="677"/>
      <c r="G31" s="677"/>
      <c r="H31" s="677"/>
      <c r="I31" s="677"/>
      <c r="J31" s="677"/>
      <c r="K31" s="677"/>
      <c r="L31" s="677"/>
      <c r="M31" s="677"/>
      <c r="N31" s="677"/>
      <c r="O31" s="677"/>
      <c r="P31" s="677"/>
      <c r="Q31" s="678"/>
      <c r="R31" s="679">
        <v>11118</v>
      </c>
      <c r="S31" s="680"/>
      <c r="T31" s="680"/>
      <c r="U31" s="680"/>
      <c r="V31" s="680"/>
      <c r="W31" s="680"/>
      <c r="X31" s="680"/>
      <c r="Y31" s="681"/>
      <c r="Z31" s="682">
        <v>0.2</v>
      </c>
      <c r="AA31" s="682"/>
      <c r="AB31" s="682"/>
      <c r="AC31" s="682"/>
      <c r="AD31" s="683" t="s">
        <v>135</v>
      </c>
      <c r="AE31" s="683"/>
      <c r="AF31" s="683"/>
      <c r="AG31" s="683"/>
      <c r="AH31" s="683"/>
      <c r="AI31" s="683"/>
      <c r="AJ31" s="683"/>
      <c r="AK31" s="683"/>
      <c r="AL31" s="684" t="s">
        <v>126</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99.7</v>
      </c>
      <c r="BH31" s="715"/>
      <c r="BI31" s="715"/>
      <c r="BJ31" s="715"/>
      <c r="BK31" s="715"/>
      <c r="BL31" s="715"/>
      <c r="BM31" s="685">
        <v>98.6</v>
      </c>
      <c r="BN31" s="737"/>
      <c r="BO31" s="737"/>
      <c r="BP31" s="737"/>
      <c r="BQ31" s="738"/>
      <c r="BR31" s="736">
        <v>99.6</v>
      </c>
      <c r="BS31" s="715"/>
      <c r="BT31" s="715"/>
      <c r="BU31" s="715"/>
      <c r="BV31" s="715"/>
      <c r="BW31" s="715"/>
      <c r="BX31" s="685">
        <v>98.5</v>
      </c>
      <c r="BY31" s="737"/>
      <c r="BZ31" s="737"/>
      <c r="CA31" s="737"/>
      <c r="CB31" s="738"/>
      <c r="CD31" s="744"/>
      <c r="CE31" s="745"/>
      <c r="CF31" s="694" t="s">
        <v>311</v>
      </c>
      <c r="CG31" s="695"/>
      <c r="CH31" s="695"/>
      <c r="CI31" s="695"/>
      <c r="CJ31" s="695"/>
      <c r="CK31" s="695"/>
      <c r="CL31" s="695"/>
      <c r="CM31" s="695"/>
      <c r="CN31" s="695"/>
      <c r="CO31" s="695"/>
      <c r="CP31" s="695"/>
      <c r="CQ31" s="696"/>
      <c r="CR31" s="679">
        <v>26142</v>
      </c>
      <c r="CS31" s="715"/>
      <c r="CT31" s="715"/>
      <c r="CU31" s="715"/>
      <c r="CV31" s="715"/>
      <c r="CW31" s="715"/>
      <c r="CX31" s="715"/>
      <c r="CY31" s="716"/>
      <c r="CZ31" s="684">
        <v>0.6</v>
      </c>
      <c r="DA31" s="712"/>
      <c r="DB31" s="712"/>
      <c r="DC31" s="717"/>
      <c r="DD31" s="688">
        <v>24828</v>
      </c>
      <c r="DE31" s="715"/>
      <c r="DF31" s="715"/>
      <c r="DG31" s="715"/>
      <c r="DH31" s="715"/>
      <c r="DI31" s="715"/>
      <c r="DJ31" s="715"/>
      <c r="DK31" s="716"/>
      <c r="DL31" s="688">
        <v>24828</v>
      </c>
      <c r="DM31" s="715"/>
      <c r="DN31" s="715"/>
      <c r="DO31" s="715"/>
      <c r="DP31" s="715"/>
      <c r="DQ31" s="715"/>
      <c r="DR31" s="715"/>
      <c r="DS31" s="715"/>
      <c r="DT31" s="715"/>
      <c r="DU31" s="715"/>
      <c r="DV31" s="716"/>
      <c r="DW31" s="684">
        <v>1</v>
      </c>
      <c r="DX31" s="712"/>
      <c r="DY31" s="712"/>
      <c r="DZ31" s="712"/>
      <c r="EA31" s="712"/>
      <c r="EB31" s="712"/>
      <c r="EC31" s="713"/>
    </row>
    <row r="32" spans="2:133" ht="11.25" customHeight="1" x14ac:dyDescent="0.15">
      <c r="B32" s="676" t="s">
        <v>312</v>
      </c>
      <c r="C32" s="677"/>
      <c r="D32" s="677"/>
      <c r="E32" s="677"/>
      <c r="F32" s="677"/>
      <c r="G32" s="677"/>
      <c r="H32" s="677"/>
      <c r="I32" s="677"/>
      <c r="J32" s="677"/>
      <c r="K32" s="677"/>
      <c r="L32" s="677"/>
      <c r="M32" s="677"/>
      <c r="N32" s="677"/>
      <c r="O32" s="677"/>
      <c r="P32" s="677"/>
      <c r="Q32" s="678"/>
      <c r="R32" s="679">
        <v>268600</v>
      </c>
      <c r="S32" s="680"/>
      <c r="T32" s="680"/>
      <c r="U32" s="680"/>
      <c r="V32" s="680"/>
      <c r="W32" s="680"/>
      <c r="X32" s="680"/>
      <c r="Y32" s="681"/>
      <c r="Z32" s="682">
        <v>6</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99.2</v>
      </c>
      <c r="BH32" s="749"/>
      <c r="BI32" s="749"/>
      <c r="BJ32" s="749"/>
      <c r="BK32" s="749"/>
      <c r="BL32" s="749"/>
      <c r="BM32" s="750">
        <v>94.7</v>
      </c>
      <c r="BN32" s="749"/>
      <c r="BO32" s="749"/>
      <c r="BP32" s="749"/>
      <c r="BQ32" s="751"/>
      <c r="BR32" s="748">
        <v>99</v>
      </c>
      <c r="BS32" s="749"/>
      <c r="BT32" s="749"/>
      <c r="BU32" s="749"/>
      <c r="BV32" s="749"/>
      <c r="BW32" s="749"/>
      <c r="BX32" s="750">
        <v>94.1</v>
      </c>
      <c r="BY32" s="749"/>
      <c r="BZ32" s="749"/>
      <c r="CA32" s="749"/>
      <c r="CB32" s="751"/>
      <c r="CD32" s="746"/>
      <c r="CE32" s="747"/>
      <c r="CF32" s="694" t="s">
        <v>314</v>
      </c>
      <c r="CG32" s="695"/>
      <c r="CH32" s="695"/>
      <c r="CI32" s="695"/>
      <c r="CJ32" s="695"/>
      <c r="CK32" s="695"/>
      <c r="CL32" s="695"/>
      <c r="CM32" s="695"/>
      <c r="CN32" s="695"/>
      <c r="CO32" s="695"/>
      <c r="CP32" s="695"/>
      <c r="CQ32" s="696"/>
      <c r="CR32" s="679" t="s">
        <v>126</v>
      </c>
      <c r="CS32" s="680"/>
      <c r="CT32" s="680"/>
      <c r="CU32" s="680"/>
      <c r="CV32" s="680"/>
      <c r="CW32" s="680"/>
      <c r="CX32" s="680"/>
      <c r="CY32" s="681"/>
      <c r="CZ32" s="684" t="s">
        <v>126</v>
      </c>
      <c r="DA32" s="712"/>
      <c r="DB32" s="712"/>
      <c r="DC32" s="717"/>
      <c r="DD32" s="688" t="s">
        <v>135</v>
      </c>
      <c r="DE32" s="680"/>
      <c r="DF32" s="680"/>
      <c r="DG32" s="680"/>
      <c r="DH32" s="680"/>
      <c r="DI32" s="680"/>
      <c r="DJ32" s="680"/>
      <c r="DK32" s="681"/>
      <c r="DL32" s="688" t="s">
        <v>126</v>
      </c>
      <c r="DM32" s="680"/>
      <c r="DN32" s="680"/>
      <c r="DO32" s="680"/>
      <c r="DP32" s="680"/>
      <c r="DQ32" s="680"/>
      <c r="DR32" s="680"/>
      <c r="DS32" s="680"/>
      <c r="DT32" s="680"/>
      <c r="DU32" s="680"/>
      <c r="DV32" s="681"/>
      <c r="DW32" s="684" t="s">
        <v>126</v>
      </c>
      <c r="DX32" s="712"/>
      <c r="DY32" s="712"/>
      <c r="DZ32" s="712"/>
      <c r="EA32" s="712"/>
      <c r="EB32" s="712"/>
      <c r="EC32" s="713"/>
    </row>
    <row r="33" spans="2:133" ht="11.25" customHeight="1" x14ac:dyDescent="0.15">
      <c r="B33" s="676" t="s">
        <v>315</v>
      </c>
      <c r="C33" s="677"/>
      <c r="D33" s="677"/>
      <c r="E33" s="677"/>
      <c r="F33" s="677"/>
      <c r="G33" s="677"/>
      <c r="H33" s="677"/>
      <c r="I33" s="677"/>
      <c r="J33" s="677"/>
      <c r="K33" s="677"/>
      <c r="L33" s="677"/>
      <c r="M33" s="677"/>
      <c r="N33" s="677"/>
      <c r="O33" s="677"/>
      <c r="P33" s="677"/>
      <c r="Q33" s="678"/>
      <c r="R33" s="679">
        <v>381668</v>
      </c>
      <c r="S33" s="680"/>
      <c r="T33" s="680"/>
      <c r="U33" s="680"/>
      <c r="V33" s="680"/>
      <c r="W33" s="680"/>
      <c r="X33" s="680"/>
      <c r="Y33" s="681"/>
      <c r="Z33" s="682">
        <v>8.5</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2117674</v>
      </c>
      <c r="CS33" s="715"/>
      <c r="CT33" s="715"/>
      <c r="CU33" s="715"/>
      <c r="CV33" s="715"/>
      <c r="CW33" s="715"/>
      <c r="CX33" s="715"/>
      <c r="CY33" s="716"/>
      <c r="CZ33" s="684">
        <v>50.3</v>
      </c>
      <c r="DA33" s="712"/>
      <c r="DB33" s="712"/>
      <c r="DC33" s="717"/>
      <c r="DD33" s="688">
        <v>1789334</v>
      </c>
      <c r="DE33" s="715"/>
      <c r="DF33" s="715"/>
      <c r="DG33" s="715"/>
      <c r="DH33" s="715"/>
      <c r="DI33" s="715"/>
      <c r="DJ33" s="715"/>
      <c r="DK33" s="716"/>
      <c r="DL33" s="688">
        <v>1281263</v>
      </c>
      <c r="DM33" s="715"/>
      <c r="DN33" s="715"/>
      <c r="DO33" s="715"/>
      <c r="DP33" s="715"/>
      <c r="DQ33" s="715"/>
      <c r="DR33" s="715"/>
      <c r="DS33" s="715"/>
      <c r="DT33" s="715"/>
      <c r="DU33" s="715"/>
      <c r="DV33" s="716"/>
      <c r="DW33" s="684">
        <v>49.8</v>
      </c>
      <c r="DX33" s="712"/>
      <c r="DY33" s="712"/>
      <c r="DZ33" s="712"/>
      <c r="EA33" s="712"/>
      <c r="EB33" s="712"/>
      <c r="EC33" s="713"/>
    </row>
    <row r="34" spans="2:133" ht="11.25" customHeight="1" x14ac:dyDescent="0.15">
      <c r="B34" s="676" t="s">
        <v>317</v>
      </c>
      <c r="C34" s="677"/>
      <c r="D34" s="677"/>
      <c r="E34" s="677"/>
      <c r="F34" s="677"/>
      <c r="G34" s="677"/>
      <c r="H34" s="677"/>
      <c r="I34" s="677"/>
      <c r="J34" s="677"/>
      <c r="K34" s="677"/>
      <c r="L34" s="677"/>
      <c r="M34" s="677"/>
      <c r="N34" s="677"/>
      <c r="O34" s="677"/>
      <c r="P34" s="677"/>
      <c r="Q34" s="678"/>
      <c r="R34" s="679">
        <v>25172</v>
      </c>
      <c r="S34" s="680"/>
      <c r="T34" s="680"/>
      <c r="U34" s="680"/>
      <c r="V34" s="680"/>
      <c r="W34" s="680"/>
      <c r="X34" s="680"/>
      <c r="Y34" s="681"/>
      <c r="Z34" s="682">
        <v>0.6</v>
      </c>
      <c r="AA34" s="682"/>
      <c r="AB34" s="682"/>
      <c r="AC34" s="682"/>
      <c r="AD34" s="683">
        <v>5905</v>
      </c>
      <c r="AE34" s="683"/>
      <c r="AF34" s="683"/>
      <c r="AG34" s="683"/>
      <c r="AH34" s="683"/>
      <c r="AI34" s="683"/>
      <c r="AJ34" s="683"/>
      <c r="AK34" s="683"/>
      <c r="AL34" s="684">
        <v>0.2</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557499</v>
      </c>
      <c r="CS34" s="680"/>
      <c r="CT34" s="680"/>
      <c r="CU34" s="680"/>
      <c r="CV34" s="680"/>
      <c r="CW34" s="680"/>
      <c r="CX34" s="680"/>
      <c r="CY34" s="681"/>
      <c r="CZ34" s="684">
        <v>13.2</v>
      </c>
      <c r="DA34" s="712"/>
      <c r="DB34" s="712"/>
      <c r="DC34" s="717"/>
      <c r="DD34" s="688">
        <v>398317</v>
      </c>
      <c r="DE34" s="680"/>
      <c r="DF34" s="680"/>
      <c r="DG34" s="680"/>
      <c r="DH34" s="680"/>
      <c r="DI34" s="680"/>
      <c r="DJ34" s="680"/>
      <c r="DK34" s="681"/>
      <c r="DL34" s="688">
        <v>323734</v>
      </c>
      <c r="DM34" s="680"/>
      <c r="DN34" s="680"/>
      <c r="DO34" s="680"/>
      <c r="DP34" s="680"/>
      <c r="DQ34" s="680"/>
      <c r="DR34" s="680"/>
      <c r="DS34" s="680"/>
      <c r="DT34" s="680"/>
      <c r="DU34" s="680"/>
      <c r="DV34" s="681"/>
      <c r="DW34" s="684">
        <v>12.6</v>
      </c>
      <c r="DX34" s="712"/>
      <c r="DY34" s="712"/>
      <c r="DZ34" s="712"/>
      <c r="EA34" s="712"/>
      <c r="EB34" s="712"/>
      <c r="EC34" s="713"/>
    </row>
    <row r="35" spans="2:133" ht="11.25" customHeight="1" x14ac:dyDescent="0.15">
      <c r="B35" s="676" t="s">
        <v>321</v>
      </c>
      <c r="C35" s="677"/>
      <c r="D35" s="677"/>
      <c r="E35" s="677"/>
      <c r="F35" s="677"/>
      <c r="G35" s="677"/>
      <c r="H35" s="677"/>
      <c r="I35" s="677"/>
      <c r="J35" s="677"/>
      <c r="K35" s="677"/>
      <c r="L35" s="677"/>
      <c r="M35" s="677"/>
      <c r="N35" s="677"/>
      <c r="O35" s="677"/>
      <c r="P35" s="677"/>
      <c r="Q35" s="678"/>
      <c r="R35" s="679">
        <v>269800</v>
      </c>
      <c r="S35" s="680"/>
      <c r="T35" s="680"/>
      <c r="U35" s="680"/>
      <c r="V35" s="680"/>
      <c r="W35" s="680"/>
      <c r="X35" s="680"/>
      <c r="Y35" s="681"/>
      <c r="Z35" s="682">
        <v>6</v>
      </c>
      <c r="AA35" s="682"/>
      <c r="AB35" s="682"/>
      <c r="AC35" s="682"/>
      <c r="AD35" s="683" t="s">
        <v>135</v>
      </c>
      <c r="AE35" s="683"/>
      <c r="AF35" s="683"/>
      <c r="AG35" s="683"/>
      <c r="AH35" s="683"/>
      <c r="AI35" s="683"/>
      <c r="AJ35" s="683"/>
      <c r="AK35" s="683"/>
      <c r="AL35" s="684" t="s">
        <v>126</v>
      </c>
      <c r="AM35" s="685"/>
      <c r="AN35" s="685"/>
      <c r="AO35" s="686"/>
      <c r="AP35" s="234"/>
      <c r="AQ35" s="752" t="s">
        <v>322</v>
      </c>
      <c r="AR35" s="753"/>
      <c r="AS35" s="753"/>
      <c r="AT35" s="753"/>
      <c r="AU35" s="753"/>
      <c r="AV35" s="753"/>
      <c r="AW35" s="753"/>
      <c r="AX35" s="753"/>
      <c r="AY35" s="754"/>
      <c r="AZ35" s="668">
        <v>731006</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7815</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76762</v>
      </c>
      <c r="CS35" s="715"/>
      <c r="CT35" s="715"/>
      <c r="CU35" s="715"/>
      <c r="CV35" s="715"/>
      <c r="CW35" s="715"/>
      <c r="CX35" s="715"/>
      <c r="CY35" s="716"/>
      <c r="CZ35" s="684">
        <v>1.8</v>
      </c>
      <c r="DA35" s="712"/>
      <c r="DB35" s="712"/>
      <c r="DC35" s="717"/>
      <c r="DD35" s="688">
        <v>57121</v>
      </c>
      <c r="DE35" s="715"/>
      <c r="DF35" s="715"/>
      <c r="DG35" s="715"/>
      <c r="DH35" s="715"/>
      <c r="DI35" s="715"/>
      <c r="DJ35" s="715"/>
      <c r="DK35" s="716"/>
      <c r="DL35" s="688">
        <v>46420</v>
      </c>
      <c r="DM35" s="715"/>
      <c r="DN35" s="715"/>
      <c r="DO35" s="715"/>
      <c r="DP35" s="715"/>
      <c r="DQ35" s="715"/>
      <c r="DR35" s="715"/>
      <c r="DS35" s="715"/>
      <c r="DT35" s="715"/>
      <c r="DU35" s="715"/>
      <c r="DV35" s="716"/>
      <c r="DW35" s="684">
        <v>1.8</v>
      </c>
      <c r="DX35" s="712"/>
      <c r="DY35" s="712"/>
      <c r="DZ35" s="712"/>
      <c r="EA35" s="712"/>
      <c r="EB35" s="712"/>
      <c r="EC35" s="713"/>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326</v>
      </c>
      <c r="AR36" s="757"/>
      <c r="AS36" s="757"/>
      <c r="AT36" s="757"/>
      <c r="AU36" s="757"/>
      <c r="AV36" s="757"/>
      <c r="AW36" s="757"/>
      <c r="AX36" s="757"/>
      <c r="AY36" s="758"/>
      <c r="AZ36" s="679">
        <v>153970</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460</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717382</v>
      </c>
      <c r="CS36" s="680"/>
      <c r="CT36" s="680"/>
      <c r="CU36" s="680"/>
      <c r="CV36" s="680"/>
      <c r="CW36" s="680"/>
      <c r="CX36" s="680"/>
      <c r="CY36" s="681"/>
      <c r="CZ36" s="684">
        <v>17</v>
      </c>
      <c r="DA36" s="712"/>
      <c r="DB36" s="712"/>
      <c r="DC36" s="717"/>
      <c r="DD36" s="688">
        <v>632592</v>
      </c>
      <c r="DE36" s="680"/>
      <c r="DF36" s="680"/>
      <c r="DG36" s="680"/>
      <c r="DH36" s="680"/>
      <c r="DI36" s="680"/>
      <c r="DJ36" s="680"/>
      <c r="DK36" s="681"/>
      <c r="DL36" s="688">
        <v>491034</v>
      </c>
      <c r="DM36" s="680"/>
      <c r="DN36" s="680"/>
      <c r="DO36" s="680"/>
      <c r="DP36" s="680"/>
      <c r="DQ36" s="680"/>
      <c r="DR36" s="680"/>
      <c r="DS36" s="680"/>
      <c r="DT36" s="680"/>
      <c r="DU36" s="680"/>
      <c r="DV36" s="681"/>
      <c r="DW36" s="684">
        <v>19.100000000000001</v>
      </c>
      <c r="DX36" s="712"/>
      <c r="DY36" s="712"/>
      <c r="DZ36" s="712"/>
      <c r="EA36" s="712"/>
      <c r="EB36" s="712"/>
      <c r="EC36" s="713"/>
    </row>
    <row r="37" spans="2:133" ht="11.25" customHeight="1" x14ac:dyDescent="0.15">
      <c r="B37" s="676" t="s">
        <v>329</v>
      </c>
      <c r="C37" s="677"/>
      <c r="D37" s="677"/>
      <c r="E37" s="677"/>
      <c r="F37" s="677"/>
      <c r="G37" s="677"/>
      <c r="H37" s="677"/>
      <c r="I37" s="677"/>
      <c r="J37" s="677"/>
      <c r="K37" s="677"/>
      <c r="L37" s="677"/>
      <c r="M37" s="677"/>
      <c r="N37" s="677"/>
      <c r="O37" s="677"/>
      <c r="P37" s="677"/>
      <c r="Q37" s="678"/>
      <c r="R37" s="679">
        <v>104900</v>
      </c>
      <c r="S37" s="680"/>
      <c r="T37" s="680"/>
      <c r="U37" s="680"/>
      <c r="V37" s="680"/>
      <c r="W37" s="680"/>
      <c r="X37" s="680"/>
      <c r="Y37" s="681"/>
      <c r="Z37" s="682">
        <v>2.2999999999999998</v>
      </c>
      <c r="AA37" s="682"/>
      <c r="AB37" s="682"/>
      <c r="AC37" s="682"/>
      <c r="AD37" s="683" t="s">
        <v>126</v>
      </c>
      <c r="AE37" s="683"/>
      <c r="AF37" s="683"/>
      <c r="AG37" s="683"/>
      <c r="AH37" s="683"/>
      <c r="AI37" s="683"/>
      <c r="AJ37" s="683"/>
      <c r="AK37" s="683"/>
      <c r="AL37" s="684" t="s">
        <v>126</v>
      </c>
      <c r="AM37" s="685"/>
      <c r="AN37" s="685"/>
      <c r="AO37" s="686"/>
      <c r="AQ37" s="756" t="s">
        <v>330</v>
      </c>
      <c r="AR37" s="757"/>
      <c r="AS37" s="757"/>
      <c r="AT37" s="757"/>
      <c r="AU37" s="757"/>
      <c r="AV37" s="757"/>
      <c r="AW37" s="757"/>
      <c r="AX37" s="757"/>
      <c r="AY37" s="758"/>
      <c r="AZ37" s="679">
        <v>150000</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884</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317810</v>
      </c>
      <c r="CS37" s="715"/>
      <c r="CT37" s="715"/>
      <c r="CU37" s="715"/>
      <c r="CV37" s="715"/>
      <c r="CW37" s="715"/>
      <c r="CX37" s="715"/>
      <c r="CY37" s="716"/>
      <c r="CZ37" s="684">
        <v>7.6</v>
      </c>
      <c r="DA37" s="712"/>
      <c r="DB37" s="712"/>
      <c r="DC37" s="717"/>
      <c r="DD37" s="688">
        <v>306913</v>
      </c>
      <c r="DE37" s="715"/>
      <c r="DF37" s="715"/>
      <c r="DG37" s="715"/>
      <c r="DH37" s="715"/>
      <c r="DI37" s="715"/>
      <c r="DJ37" s="715"/>
      <c r="DK37" s="716"/>
      <c r="DL37" s="688">
        <v>284515</v>
      </c>
      <c r="DM37" s="715"/>
      <c r="DN37" s="715"/>
      <c r="DO37" s="715"/>
      <c r="DP37" s="715"/>
      <c r="DQ37" s="715"/>
      <c r="DR37" s="715"/>
      <c r="DS37" s="715"/>
      <c r="DT37" s="715"/>
      <c r="DU37" s="715"/>
      <c r="DV37" s="716"/>
      <c r="DW37" s="684">
        <v>11.1</v>
      </c>
      <c r="DX37" s="712"/>
      <c r="DY37" s="712"/>
      <c r="DZ37" s="712"/>
      <c r="EA37" s="712"/>
      <c r="EB37" s="712"/>
      <c r="EC37" s="713"/>
    </row>
    <row r="38" spans="2:133" ht="11.25" customHeight="1" x14ac:dyDescent="0.15">
      <c r="B38" s="724" t="s">
        <v>333</v>
      </c>
      <c r="C38" s="725"/>
      <c r="D38" s="725"/>
      <c r="E38" s="725"/>
      <c r="F38" s="725"/>
      <c r="G38" s="725"/>
      <c r="H38" s="725"/>
      <c r="I38" s="725"/>
      <c r="J38" s="725"/>
      <c r="K38" s="725"/>
      <c r="L38" s="725"/>
      <c r="M38" s="725"/>
      <c r="N38" s="725"/>
      <c r="O38" s="725"/>
      <c r="P38" s="725"/>
      <c r="Q38" s="726"/>
      <c r="R38" s="759">
        <v>4472687</v>
      </c>
      <c r="S38" s="760"/>
      <c r="T38" s="760"/>
      <c r="U38" s="760"/>
      <c r="V38" s="760"/>
      <c r="W38" s="760"/>
      <c r="X38" s="760"/>
      <c r="Y38" s="761"/>
      <c r="Z38" s="762">
        <v>100</v>
      </c>
      <c r="AA38" s="762"/>
      <c r="AB38" s="762"/>
      <c r="AC38" s="762"/>
      <c r="AD38" s="763">
        <v>2467901</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63124</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1497</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517882</v>
      </c>
      <c r="CS38" s="680"/>
      <c r="CT38" s="680"/>
      <c r="CU38" s="680"/>
      <c r="CV38" s="680"/>
      <c r="CW38" s="680"/>
      <c r="CX38" s="680"/>
      <c r="CY38" s="681"/>
      <c r="CZ38" s="684">
        <v>12.3</v>
      </c>
      <c r="DA38" s="712"/>
      <c r="DB38" s="712"/>
      <c r="DC38" s="717"/>
      <c r="DD38" s="688">
        <v>465305</v>
      </c>
      <c r="DE38" s="680"/>
      <c r="DF38" s="680"/>
      <c r="DG38" s="680"/>
      <c r="DH38" s="680"/>
      <c r="DI38" s="680"/>
      <c r="DJ38" s="680"/>
      <c r="DK38" s="681"/>
      <c r="DL38" s="688">
        <v>420075</v>
      </c>
      <c r="DM38" s="680"/>
      <c r="DN38" s="680"/>
      <c r="DO38" s="680"/>
      <c r="DP38" s="680"/>
      <c r="DQ38" s="680"/>
      <c r="DR38" s="680"/>
      <c r="DS38" s="680"/>
      <c r="DT38" s="680"/>
      <c r="DU38" s="680"/>
      <c r="DV38" s="681"/>
      <c r="DW38" s="684">
        <v>16.3</v>
      </c>
      <c r="DX38" s="712"/>
      <c r="DY38" s="712"/>
      <c r="DZ38" s="712"/>
      <c r="EA38" s="712"/>
      <c r="EB38" s="712"/>
      <c r="EC38" s="713"/>
    </row>
    <row r="39" spans="2:133" ht="11.25" customHeight="1" x14ac:dyDescent="0.15">
      <c r="AQ39" s="756" t="s">
        <v>337</v>
      </c>
      <c r="AR39" s="757"/>
      <c r="AS39" s="757"/>
      <c r="AT39" s="757"/>
      <c r="AU39" s="757"/>
      <c r="AV39" s="757"/>
      <c r="AW39" s="757"/>
      <c r="AX39" s="757"/>
      <c r="AY39" s="758"/>
      <c r="AZ39" s="679" t="s">
        <v>126</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91</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247493</v>
      </c>
      <c r="CS39" s="715"/>
      <c r="CT39" s="715"/>
      <c r="CU39" s="715"/>
      <c r="CV39" s="715"/>
      <c r="CW39" s="715"/>
      <c r="CX39" s="715"/>
      <c r="CY39" s="716"/>
      <c r="CZ39" s="684">
        <v>5.9</v>
      </c>
      <c r="DA39" s="712"/>
      <c r="DB39" s="712"/>
      <c r="DC39" s="717"/>
      <c r="DD39" s="688">
        <v>235999</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2"/>
      <c r="DY39" s="712"/>
      <c r="DZ39" s="712"/>
      <c r="EA39" s="712"/>
      <c r="EB39" s="712"/>
      <c r="EC39" s="713"/>
    </row>
    <row r="40" spans="2:133" ht="11.25" customHeight="1" x14ac:dyDescent="0.15">
      <c r="AQ40" s="756" t="s">
        <v>341</v>
      </c>
      <c r="AR40" s="757"/>
      <c r="AS40" s="757"/>
      <c r="AT40" s="757"/>
      <c r="AU40" s="757"/>
      <c r="AV40" s="757"/>
      <c r="AW40" s="757"/>
      <c r="AX40" s="757"/>
      <c r="AY40" s="758"/>
      <c r="AZ40" s="679">
        <v>71947</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126</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656</v>
      </c>
      <c r="CS40" s="680"/>
      <c r="CT40" s="680"/>
      <c r="CU40" s="680"/>
      <c r="CV40" s="680"/>
      <c r="CW40" s="680"/>
      <c r="CX40" s="680"/>
      <c r="CY40" s="681"/>
      <c r="CZ40" s="684">
        <v>0</v>
      </c>
      <c r="DA40" s="712"/>
      <c r="DB40" s="712"/>
      <c r="DC40" s="717"/>
      <c r="DD40" s="688" t="s">
        <v>126</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2"/>
      <c r="DY40" s="712"/>
      <c r="DZ40" s="712"/>
      <c r="EA40" s="712"/>
      <c r="EB40" s="712"/>
      <c r="EC40" s="713"/>
    </row>
    <row r="41" spans="2:133" ht="11.25" customHeight="1" x14ac:dyDescent="0.15">
      <c r="AQ41" s="766" t="s">
        <v>344</v>
      </c>
      <c r="AR41" s="767"/>
      <c r="AS41" s="767"/>
      <c r="AT41" s="767"/>
      <c r="AU41" s="767"/>
      <c r="AV41" s="767"/>
      <c r="AW41" s="767"/>
      <c r="AX41" s="767"/>
      <c r="AY41" s="768"/>
      <c r="AZ41" s="759">
        <v>291965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345</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2"/>
      <c r="DB41" s="712"/>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560019</v>
      </c>
      <c r="CS42" s="680"/>
      <c r="CT42" s="680"/>
      <c r="CU42" s="680"/>
      <c r="CV42" s="680"/>
      <c r="CW42" s="680"/>
      <c r="CX42" s="680"/>
      <c r="CY42" s="681"/>
      <c r="CZ42" s="684">
        <v>13.3</v>
      </c>
      <c r="DA42" s="685"/>
      <c r="DB42" s="685"/>
      <c r="DC42" s="780"/>
      <c r="DD42" s="688">
        <v>188538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45544</v>
      </c>
      <c r="CS43" s="715"/>
      <c r="CT43" s="715"/>
      <c r="CU43" s="715"/>
      <c r="CV43" s="715"/>
      <c r="CW43" s="715"/>
      <c r="CX43" s="715"/>
      <c r="CY43" s="716"/>
      <c r="CZ43" s="684">
        <v>1.1000000000000001</v>
      </c>
      <c r="DA43" s="712"/>
      <c r="DB43" s="712"/>
      <c r="DC43" s="717"/>
      <c r="DD43" s="688">
        <v>45544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114520</v>
      </c>
      <c r="CS44" s="680"/>
      <c r="CT44" s="680"/>
      <c r="CU44" s="680"/>
      <c r="CV44" s="680"/>
      <c r="CW44" s="680"/>
      <c r="CX44" s="680"/>
      <c r="CY44" s="681"/>
      <c r="CZ44" s="684">
        <v>2.7</v>
      </c>
      <c r="DA44" s="685"/>
      <c r="DB44" s="685"/>
      <c r="DC44" s="780"/>
      <c r="DD44" s="688">
        <v>61995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62227</v>
      </c>
      <c r="CS45" s="715"/>
      <c r="CT45" s="715"/>
      <c r="CU45" s="715"/>
      <c r="CV45" s="715"/>
      <c r="CW45" s="715"/>
      <c r="CX45" s="715"/>
      <c r="CY45" s="716"/>
      <c r="CZ45" s="684">
        <v>1.5</v>
      </c>
      <c r="DA45" s="712"/>
      <c r="DB45" s="712"/>
      <c r="DC45" s="717"/>
      <c r="DD45" s="688">
        <v>15688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51158</v>
      </c>
      <c r="CS46" s="680"/>
      <c r="CT46" s="680"/>
      <c r="CU46" s="680"/>
      <c r="CV46" s="680"/>
      <c r="CW46" s="680"/>
      <c r="CX46" s="680"/>
      <c r="CY46" s="681"/>
      <c r="CZ46" s="684">
        <v>1.2</v>
      </c>
      <c r="DA46" s="685"/>
      <c r="DB46" s="685"/>
      <c r="DC46" s="780"/>
      <c r="DD46" s="688">
        <v>46172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445499</v>
      </c>
      <c r="CS47" s="715"/>
      <c r="CT47" s="715"/>
      <c r="CU47" s="715"/>
      <c r="CV47" s="715"/>
      <c r="CW47" s="715"/>
      <c r="CX47" s="715"/>
      <c r="CY47" s="716"/>
      <c r="CZ47" s="684">
        <v>10.6</v>
      </c>
      <c r="DA47" s="712"/>
      <c r="DB47" s="712"/>
      <c r="DC47" s="717"/>
      <c r="DD47" s="688">
        <v>126543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135</v>
      </c>
      <c r="CS48" s="680"/>
      <c r="CT48" s="680"/>
      <c r="CU48" s="680"/>
      <c r="CV48" s="680"/>
      <c r="CW48" s="680"/>
      <c r="CX48" s="680"/>
      <c r="CY48" s="681"/>
      <c r="CZ48" s="684" t="s">
        <v>135</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4208650</v>
      </c>
      <c r="CS49" s="749"/>
      <c r="CT49" s="749"/>
      <c r="CU49" s="749"/>
      <c r="CV49" s="749"/>
      <c r="CW49" s="749"/>
      <c r="CX49" s="749"/>
      <c r="CY49" s="781"/>
      <c r="CZ49" s="764">
        <v>100</v>
      </c>
      <c r="DA49" s="782"/>
      <c r="DB49" s="782"/>
      <c r="DC49" s="783"/>
      <c r="DD49" s="784">
        <v>3202063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NX4aW/iKZlg50FBfenNsFT03Y/zuuC08ed97e6ROy0Sud6jayuC01C1YPkF7wfWa7nnwkYd9tV5dK/zASde5g==" saltValue="YbRhWt28lxjyxCCyTbkY1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4475</v>
      </c>
      <c r="R7" s="815"/>
      <c r="S7" s="815"/>
      <c r="T7" s="815"/>
      <c r="U7" s="815"/>
      <c r="V7" s="815">
        <v>4210</v>
      </c>
      <c r="W7" s="815"/>
      <c r="X7" s="815"/>
      <c r="Y7" s="815"/>
      <c r="Z7" s="815"/>
      <c r="AA7" s="815">
        <v>264</v>
      </c>
      <c r="AB7" s="815"/>
      <c r="AC7" s="815"/>
      <c r="AD7" s="815"/>
      <c r="AE7" s="816"/>
      <c r="AF7" s="817">
        <v>259</v>
      </c>
      <c r="AG7" s="818"/>
      <c r="AH7" s="818"/>
      <c r="AI7" s="818"/>
      <c r="AJ7" s="819"/>
      <c r="AK7" s="854">
        <v>269</v>
      </c>
      <c r="AL7" s="855"/>
      <c r="AM7" s="855"/>
      <c r="AN7" s="855"/>
      <c r="AO7" s="855"/>
      <c r="AP7" s="855">
        <v>4168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t="s">
        <v>580</v>
      </c>
      <c r="CI7" s="852"/>
      <c r="CJ7" s="852"/>
      <c r="CK7" s="852"/>
      <c r="CL7" s="853"/>
      <c r="CM7" s="851">
        <v>15</v>
      </c>
      <c r="CN7" s="852"/>
      <c r="CO7" s="852"/>
      <c r="CP7" s="852"/>
      <c r="CQ7" s="853"/>
      <c r="CR7" s="851" t="s">
        <v>581</v>
      </c>
      <c r="CS7" s="852"/>
      <c r="CT7" s="852"/>
      <c r="CU7" s="852"/>
      <c r="CV7" s="853"/>
      <c r="CW7" s="851" t="s">
        <v>573</v>
      </c>
      <c r="CX7" s="852"/>
      <c r="CY7" s="852"/>
      <c r="CZ7" s="852"/>
      <c r="DA7" s="853"/>
      <c r="DB7" s="851">
        <v>27</v>
      </c>
      <c r="DC7" s="852"/>
      <c r="DD7" s="852"/>
      <c r="DE7" s="852"/>
      <c r="DF7" s="853"/>
      <c r="DG7" s="851" t="s">
        <v>564</v>
      </c>
      <c r="DH7" s="852"/>
      <c r="DI7" s="852"/>
      <c r="DJ7" s="852"/>
      <c r="DK7" s="853"/>
      <c r="DL7" s="851" t="s">
        <v>564</v>
      </c>
      <c r="DM7" s="852"/>
      <c r="DN7" s="852"/>
      <c r="DO7" s="852"/>
      <c r="DP7" s="853"/>
      <c r="DQ7" s="851" t="s">
        <v>582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0"/>
      <c r="AL22" s="881"/>
      <c r="AM22" s="881"/>
      <c r="AN22" s="881"/>
      <c r="AO22" s="881"/>
      <c r="AP22" s="881"/>
      <c r="AQ22" s="881"/>
      <c r="AR22" s="881"/>
      <c r="AS22" s="881"/>
      <c r="AT22" s="881"/>
      <c r="AU22" s="882"/>
      <c r="AV22" s="882"/>
      <c r="AW22" s="882"/>
      <c r="AX22" s="882"/>
      <c r="AY22" s="883"/>
      <c r="AZ22" s="884" t="s">
        <v>381</v>
      </c>
      <c r="BA22" s="884"/>
      <c r="BB22" s="884"/>
      <c r="BC22" s="884"/>
      <c r="BD22" s="885"/>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4475</v>
      </c>
      <c r="R23" s="874"/>
      <c r="S23" s="874"/>
      <c r="T23" s="874"/>
      <c r="U23" s="874"/>
      <c r="V23" s="874">
        <v>4210</v>
      </c>
      <c r="W23" s="874"/>
      <c r="X23" s="874"/>
      <c r="Y23" s="874"/>
      <c r="Z23" s="874"/>
      <c r="AA23" s="874">
        <v>264</v>
      </c>
      <c r="AB23" s="874"/>
      <c r="AC23" s="874"/>
      <c r="AD23" s="874"/>
      <c r="AE23" s="875"/>
      <c r="AF23" s="876">
        <v>259</v>
      </c>
      <c r="AG23" s="874"/>
      <c r="AH23" s="874"/>
      <c r="AI23" s="874"/>
      <c r="AJ23" s="877"/>
      <c r="AK23" s="878"/>
      <c r="AL23" s="879"/>
      <c r="AM23" s="879"/>
      <c r="AN23" s="879"/>
      <c r="AO23" s="879"/>
      <c r="AP23" s="874">
        <v>4168</v>
      </c>
      <c r="AQ23" s="874"/>
      <c r="AR23" s="874"/>
      <c r="AS23" s="874"/>
      <c r="AT23" s="874"/>
      <c r="AU23" s="874"/>
      <c r="AV23" s="874"/>
      <c r="AW23" s="874"/>
      <c r="AX23" s="874"/>
      <c r="AY23" s="874"/>
      <c r="AZ23" s="887" t="s">
        <v>126</v>
      </c>
      <c r="BA23" s="888"/>
      <c r="BB23" s="888"/>
      <c r="BC23" s="888"/>
      <c r="BD23" s="889"/>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6" t="s">
        <v>384</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0" t="s">
        <v>389</v>
      </c>
      <c r="AG26" s="891"/>
      <c r="AH26" s="891"/>
      <c r="AI26" s="891"/>
      <c r="AJ26" s="892"/>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3"/>
      <c r="AG27" s="894"/>
      <c r="AH27" s="894"/>
      <c r="AI27" s="894"/>
      <c r="AJ27" s="895"/>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0">
        <v>799</v>
      </c>
      <c r="R28" s="901"/>
      <c r="S28" s="901"/>
      <c r="T28" s="901"/>
      <c r="U28" s="901"/>
      <c r="V28" s="901">
        <v>791</v>
      </c>
      <c r="W28" s="901"/>
      <c r="X28" s="901"/>
      <c r="Y28" s="901"/>
      <c r="Z28" s="901"/>
      <c r="AA28" s="901">
        <v>8</v>
      </c>
      <c r="AB28" s="901"/>
      <c r="AC28" s="901"/>
      <c r="AD28" s="901"/>
      <c r="AE28" s="902"/>
      <c r="AF28" s="903">
        <v>8</v>
      </c>
      <c r="AG28" s="901"/>
      <c r="AH28" s="901"/>
      <c r="AI28" s="901"/>
      <c r="AJ28" s="904"/>
      <c r="AK28" s="905">
        <v>48</v>
      </c>
      <c r="AL28" s="896"/>
      <c r="AM28" s="896"/>
      <c r="AN28" s="896"/>
      <c r="AO28" s="896"/>
      <c r="AP28" s="896" t="s">
        <v>570</v>
      </c>
      <c r="AQ28" s="896"/>
      <c r="AR28" s="896"/>
      <c r="AS28" s="896"/>
      <c r="AT28" s="896"/>
      <c r="AU28" s="896" t="s">
        <v>571</v>
      </c>
      <c r="AV28" s="896"/>
      <c r="AW28" s="896"/>
      <c r="AX28" s="896"/>
      <c r="AY28" s="896"/>
      <c r="AZ28" s="897" t="s">
        <v>575</v>
      </c>
      <c r="BA28" s="897"/>
      <c r="BB28" s="897"/>
      <c r="BC28" s="897"/>
      <c r="BD28" s="897"/>
      <c r="BE28" s="898"/>
      <c r="BF28" s="898"/>
      <c r="BG28" s="898"/>
      <c r="BH28" s="898"/>
      <c r="BI28" s="899"/>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115</v>
      </c>
      <c r="R29" s="839"/>
      <c r="S29" s="839"/>
      <c r="T29" s="839"/>
      <c r="U29" s="839"/>
      <c r="V29" s="839">
        <v>115</v>
      </c>
      <c r="W29" s="839"/>
      <c r="X29" s="839"/>
      <c r="Y29" s="839"/>
      <c r="Z29" s="839"/>
      <c r="AA29" s="839" t="s">
        <v>569</v>
      </c>
      <c r="AB29" s="839"/>
      <c r="AC29" s="839"/>
      <c r="AD29" s="839"/>
      <c r="AE29" s="840"/>
      <c r="AF29" s="841" t="s">
        <v>564</v>
      </c>
      <c r="AG29" s="842"/>
      <c r="AH29" s="842"/>
      <c r="AI29" s="842"/>
      <c r="AJ29" s="843"/>
      <c r="AK29" s="908">
        <v>37</v>
      </c>
      <c r="AL29" s="909"/>
      <c r="AM29" s="909"/>
      <c r="AN29" s="909"/>
      <c r="AO29" s="909"/>
      <c r="AP29" s="909" t="s">
        <v>564</v>
      </c>
      <c r="AQ29" s="909"/>
      <c r="AR29" s="909"/>
      <c r="AS29" s="909"/>
      <c r="AT29" s="909"/>
      <c r="AU29" s="909" t="s">
        <v>570</v>
      </c>
      <c r="AV29" s="909"/>
      <c r="AW29" s="909"/>
      <c r="AX29" s="909"/>
      <c r="AY29" s="909"/>
      <c r="AZ29" s="910" t="s">
        <v>576</v>
      </c>
      <c r="BA29" s="910"/>
      <c r="BB29" s="910"/>
      <c r="BC29" s="910"/>
      <c r="BD29" s="910"/>
      <c r="BE29" s="906"/>
      <c r="BF29" s="906"/>
      <c r="BG29" s="906"/>
      <c r="BH29" s="906"/>
      <c r="BI29" s="907"/>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947</v>
      </c>
      <c r="R30" s="839"/>
      <c r="S30" s="839"/>
      <c r="T30" s="839"/>
      <c r="U30" s="839"/>
      <c r="V30" s="839">
        <v>917</v>
      </c>
      <c r="W30" s="839"/>
      <c r="X30" s="839"/>
      <c r="Y30" s="839"/>
      <c r="Z30" s="839"/>
      <c r="AA30" s="839">
        <v>30</v>
      </c>
      <c r="AB30" s="839"/>
      <c r="AC30" s="839"/>
      <c r="AD30" s="839"/>
      <c r="AE30" s="840"/>
      <c r="AF30" s="841">
        <v>30</v>
      </c>
      <c r="AG30" s="842"/>
      <c r="AH30" s="842"/>
      <c r="AI30" s="842"/>
      <c r="AJ30" s="843"/>
      <c r="AK30" s="908">
        <v>125</v>
      </c>
      <c r="AL30" s="909"/>
      <c r="AM30" s="909"/>
      <c r="AN30" s="909"/>
      <c r="AO30" s="909"/>
      <c r="AP30" s="909" t="s">
        <v>564</v>
      </c>
      <c r="AQ30" s="909"/>
      <c r="AR30" s="909"/>
      <c r="AS30" s="909"/>
      <c r="AT30" s="909"/>
      <c r="AU30" s="909" t="s">
        <v>572</v>
      </c>
      <c r="AV30" s="909"/>
      <c r="AW30" s="909"/>
      <c r="AX30" s="909"/>
      <c r="AY30" s="909"/>
      <c r="AZ30" s="910" t="s">
        <v>577</v>
      </c>
      <c r="BA30" s="910"/>
      <c r="BB30" s="910"/>
      <c r="BC30" s="910"/>
      <c r="BD30" s="910"/>
      <c r="BE30" s="906"/>
      <c r="BF30" s="906"/>
      <c r="BG30" s="906"/>
      <c r="BH30" s="906"/>
      <c r="BI30" s="907"/>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568</v>
      </c>
      <c r="C31" s="836"/>
      <c r="D31" s="836"/>
      <c r="E31" s="836"/>
      <c r="F31" s="836"/>
      <c r="G31" s="836"/>
      <c r="H31" s="836"/>
      <c r="I31" s="836"/>
      <c r="J31" s="836"/>
      <c r="K31" s="836"/>
      <c r="L31" s="836"/>
      <c r="M31" s="836"/>
      <c r="N31" s="836"/>
      <c r="O31" s="836"/>
      <c r="P31" s="837"/>
      <c r="Q31" s="838">
        <v>329</v>
      </c>
      <c r="R31" s="839"/>
      <c r="S31" s="839"/>
      <c r="T31" s="839"/>
      <c r="U31" s="839"/>
      <c r="V31" s="839">
        <v>267</v>
      </c>
      <c r="W31" s="839"/>
      <c r="X31" s="839"/>
      <c r="Y31" s="839"/>
      <c r="Z31" s="839"/>
      <c r="AA31" s="839">
        <v>62</v>
      </c>
      <c r="AB31" s="839"/>
      <c r="AC31" s="839"/>
      <c r="AD31" s="839"/>
      <c r="AE31" s="840"/>
      <c r="AF31" s="841">
        <v>172</v>
      </c>
      <c r="AG31" s="842"/>
      <c r="AH31" s="842"/>
      <c r="AI31" s="842"/>
      <c r="AJ31" s="843"/>
      <c r="AK31" s="908">
        <v>150</v>
      </c>
      <c r="AL31" s="909"/>
      <c r="AM31" s="909"/>
      <c r="AN31" s="909"/>
      <c r="AO31" s="909"/>
      <c r="AP31" s="909">
        <v>1957</v>
      </c>
      <c r="AQ31" s="909"/>
      <c r="AR31" s="909"/>
      <c r="AS31" s="909"/>
      <c r="AT31" s="909"/>
      <c r="AU31" s="909" t="s">
        <v>573</v>
      </c>
      <c r="AV31" s="909"/>
      <c r="AW31" s="909"/>
      <c r="AX31" s="909"/>
      <c r="AY31" s="909"/>
      <c r="AZ31" s="910" t="s">
        <v>575</v>
      </c>
      <c r="BA31" s="910"/>
      <c r="BB31" s="910"/>
      <c r="BC31" s="910"/>
      <c r="BD31" s="910"/>
      <c r="BE31" s="906" t="s">
        <v>398</v>
      </c>
      <c r="BF31" s="906"/>
      <c r="BG31" s="906"/>
      <c r="BH31" s="906"/>
      <c r="BI31" s="907"/>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188</v>
      </c>
      <c r="R32" s="839"/>
      <c r="S32" s="839"/>
      <c r="T32" s="839"/>
      <c r="U32" s="839"/>
      <c r="V32" s="839">
        <v>188</v>
      </c>
      <c r="W32" s="839"/>
      <c r="X32" s="839"/>
      <c r="Y32" s="839"/>
      <c r="Z32" s="839"/>
      <c r="AA32" s="839" t="s">
        <v>564</v>
      </c>
      <c r="AB32" s="839"/>
      <c r="AC32" s="839"/>
      <c r="AD32" s="839"/>
      <c r="AE32" s="840"/>
      <c r="AF32" s="841" t="s">
        <v>126</v>
      </c>
      <c r="AG32" s="842"/>
      <c r="AH32" s="842"/>
      <c r="AI32" s="842"/>
      <c r="AJ32" s="843"/>
      <c r="AK32" s="908">
        <v>154</v>
      </c>
      <c r="AL32" s="909"/>
      <c r="AM32" s="909"/>
      <c r="AN32" s="909"/>
      <c r="AO32" s="909"/>
      <c r="AP32" s="909">
        <v>853</v>
      </c>
      <c r="AQ32" s="909"/>
      <c r="AR32" s="909"/>
      <c r="AS32" s="909"/>
      <c r="AT32" s="909"/>
      <c r="AU32" s="909" t="s">
        <v>574</v>
      </c>
      <c r="AV32" s="909"/>
      <c r="AW32" s="909"/>
      <c r="AX32" s="909"/>
      <c r="AY32" s="909"/>
      <c r="AZ32" s="910" t="s">
        <v>564</v>
      </c>
      <c r="BA32" s="910"/>
      <c r="BB32" s="910"/>
      <c r="BC32" s="910"/>
      <c r="BD32" s="910"/>
      <c r="BE32" s="906" t="s">
        <v>400</v>
      </c>
      <c r="BF32" s="906"/>
      <c r="BG32" s="906"/>
      <c r="BH32" s="906"/>
      <c r="BI32" s="907"/>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1"/>
      <c r="R50" s="912"/>
      <c r="S50" s="912"/>
      <c r="T50" s="912"/>
      <c r="U50" s="912"/>
      <c r="V50" s="912"/>
      <c r="W50" s="912"/>
      <c r="X50" s="912"/>
      <c r="Y50" s="912"/>
      <c r="Z50" s="912"/>
      <c r="AA50" s="912"/>
      <c r="AB50" s="912"/>
      <c r="AC50" s="912"/>
      <c r="AD50" s="912"/>
      <c r="AE50" s="913"/>
      <c r="AF50" s="841"/>
      <c r="AG50" s="842"/>
      <c r="AH50" s="842"/>
      <c r="AI50" s="842"/>
      <c r="AJ50" s="843"/>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1"/>
      <c r="R51" s="912"/>
      <c r="S51" s="912"/>
      <c r="T51" s="912"/>
      <c r="U51" s="912"/>
      <c r="V51" s="912"/>
      <c r="W51" s="912"/>
      <c r="X51" s="912"/>
      <c r="Y51" s="912"/>
      <c r="Z51" s="912"/>
      <c r="AA51" s="912"/>
      <c r="AB51" s="912"/>
      <c r="AC51" s="912"/>
      <c r="AD51" s="912"/>
      <c r="AE51" s="913"/>
      <c r="AF51" s="841"/>
      <c r="AG51" s="842"/>
      <c r="AH51" s="842"/>
      <c r="AI51" s="842"/>
      <c r="AJ51" s="843"/>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1"/>
      <c r="R52" s="912"/>
      <c r="S52" s="912"/>
      <c r="T52" s="912"/>
      <c r="U52" s="912"/>
      <c r="V52" s="912"/>
      <c r="W52" s="912"/>
      <c r="X52" s="912"/>
      <c r="Y52" s="912"/>
      <c r="Z52" s="912"/>
      <c r="AA52" s="912"/>
      <c r="AB52" s="912"/>
      <c r="AC52" s="912"/>
      <c r="AD52" s="912"/>
      <c r="AE52" s="913"/>
      <c r="AF52" s="841"/>
      <c r="AG52" s="842"/>
      <c r="AH52" s="842"/>
      <c r="AI52" s="842"/>
      <c r="AJ52" s="843"/>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1"/>
      <c r="R53" s="912"/>
      <c r="S53" s="912"/>
      <c r="T53" s="912"/>
      <c r="U53" s="912"/>
      <c r="V53" s="912"/>
      <c r="W53" s="912"/>
      <c r="X53" s="912"/>
      <c r="Y53" s="912"/>
      <c r="Z53" s="912"/>
      <c r="AA53" s="912"/>
      <c r="AB53" s="912"/>
      <c r="AC53" s="912"/>
      <c r="AD53" s="912"/>
      <c r="AE53" s="913"/>
      <c r="AF53" s="841"/>
      <c r="AG53" s="842"/>
      <c r="AH53" s="842"/>
      <c r="AI53" s="842"/>
      <c r="AJ53" s="843"/>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1"/>
      <c r="R54" s="912"/>
      <c r="S54" s="912"/>
      <c r="T54" s="912"/>
      <c r="U54" s="912"/>
      <c r="V54" s="912"/>
      <c r="W54" s="912"/>
      <c r="X54" s="912"/>
      <c r="Y54" s="912"/>
      <c r="Z54" s="912"/>
      <c r="AA54" s="912"/>
      <c r="AB54" s="912"/>
      <c r="AC54" s="912"/>
      <c r="AD54" s="912"/>
      <c r="AE54" s="913"/>
      <c r="AF54" s="841"/>
      <c r="AG54" s="842"/>
      <c r="AH54" s="842"/>
      <c r="AI54" s="842"/>
      <c r="AJ54" s="843"/>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1"/>
      <c r="R55" s="912"/>
      <c r="S55" s="912"/>
      <c r="T55" s="912"/>
      <c r="U55" s="912"/>
      <c r="V55" s="912"/>
      <c r="W55" s="912"/>
      <c r="X55" s="912"/>
      <c r="Y55" s="912"/>
      <c r="Z55" s="912"/>
      <c r="AA55" s="912"/>
      <c r="AB55" s="912"/>
      <c r="AC55" s="912"/>
      <c r="AD55" s="912"/>
      <c r="AE55" s="913"/>
      <c r="AF55" s="841"/>
      <c r="AG55" s="842"/>
      <c r="AH55" s="842"/>
      <c r="AI55" s="842"/>
      <c r="AJ55" s="843"/>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1"/>
      <c r="R56" s="912"/>
      <c r="S56" s="912"/>
      <c r="T56" s="912"/>
      <c r="U56" s="912"/>
      <c r="V56" s="912"/>
      <c r="W56" s="912"/>
      <c r="X56" s="912"/>
      <c r="Y56" s="912"/>
      <c r="Z56" s="912"/>
      <c r="AA56" s="912"/>
      <c r="AB56" s="912"/>
      <c r="AC56" s="912"/>
      <c r="AD56" s="912"/>
      <c r="AE56" s="913"/>
      <c r="AF56" s="841"/>
      <c r="AG56" s="842"/>
      <c r="AH56" s="842"/>
      <c r="AI56" s="842"/>
      <c r="AJ56" s="843"/>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1"/>
      <c r="R57" s="912"/>
      <c r="S57" s="912"/>
      <c r="T57" s="912"/>
      <c r="U57" s="912"/>
      <c r="V57" s="912"/>
      <c r="W57" s="912"/>
      <c r="X57" s="912"/>
      <c r="Y57" s="912"/>
      <c r="Z57" s="912"/>
      <c r="AA57" s="912"/>
      <c r="AB57" s="912"/>
      <c r="AC57" s="912"/>
      <c r="AD57" s="912"/>
      <c r="AE57" s="913"/>
      <c r="AF57" s="841"/>
      <c r="AG57" s="842"/>
      <c r="AH57" s="842"/>
      <c r="AI57" s="842"/>
      <c r="AJ57" s="843"/>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1"/>
      <c r="R58" s="912"/>
      <c r="S58" s="912"/>
      <c r="T58" s="912"/>
      <c r="U58" s="912"/>
      <c r="V58" s="912"/>
      <c r="W58" s="912"/>
      <c r="X58" s="912"/>
      <c r="Y58" s="912"/>
      <c r="Z58" s="912"/>
      <c r="AA58" s="912"/>
      <c r="AB58" s="912"/>
      <c r="AC58" s="912"/>
      <c r="AD58" s="912"/>
      <c r="AE58" s="913"/>
      <c r="AF58" s="841"/>
      <c r="AG58" s="842"/>
      <c r="AH58" s="842"/>
      <c r="AI58" s="842"/>
      <c r="AJ58" s="843"/>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1"/>
      <c r="R59" s="912"/>
      <c r="S59" s="912"/>
      <c r="T59" s="912"/>
      <c r="U59" s="912"/>
      <c r="V59" s="912"/>
      <c r="W59" s="912"/>
      <c r="X59" s="912"/>
      <c r="Y59" s="912"/>
      <c r="Z59" s="912"/>
      <c r="AA59" s="912"/>
      <c r="AB59" s="912"/>
      <c r="AC59" s="912"/>
      <c r="AD59" s="912"/>
      <c r="AE59" s="913"/>
      <c r="AF59" s="841"/>
      <c r="AG59" s="842"/>
      <c r="AH59" s="842"/>
      <c r="AI59" s="842"/>
      <c r="AJ59" s="843"/>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1"/>
      <c r="R60" s="912"/>
      <c r="S60" s="912"/>
      <c r="T60" s="912"/>
      <c r="U60" s="912"/>
      <c r="V60" s="912"/>
      <c r="W60" s="912"/>
      <c r="X60" s="912"/>
      <c r="Y60" s="912"/>
      <c r="Z60" s="912"/>
      <c r="AA60" s="912"/>
      <c r="AB60" s="912"/>
      <c r="AC60" s="912"/>
      <c r="AD60" s="912"/>
      <c r="AE60" s="913"/>
      <c r="AF60" s="841"/>
      <c r="AG60" s="842"/>
      <c r="AH60" s="842"/>
      <c r="AI60" s="842"/>
      <c r="AJ60" s="843"/>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1"/>
      <c r="R61" s="912"/>
      <c r="S61" s="912"/>
      <c r="T61" s="912"/>
      <c r="U61" s="912"/>
      <c r="V61" s="912"/>
      <c r="W61" s="912"/>
      <c r="X61" s="912"/>
      <c r="Y61" s="912"/>
      <c r="Z61" s="912"/>
      <c r="AA61" s="912"/>
      <c r="AB61" s="912"/>
      <c r="AC61" s="912"/>
      <c r="AD61" s="912"/>
      <c r="AE61" s="913"/>
      <c r="AF61" s="841"/>
      <c r="AG61" s="842"/>
      <c r="AH61" s="842"/>
      <c r="AI61" s="842"/>
      <c r="AJ61" s="843"/>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1"/>
      <c r="R62" s="912"/>
      <c r="S62" s="912"/>
      <c r="T62" s="912"/>
      <c r="U62" s="912"/>
      <c r="V62" s="912"/>
      <c r="W62" s="912"/>
      <c r="X62" s="912"/>
      <c r="Y62" s="912"/>
      <c r="Z62" s="912"/>
      <c r="AA62" s="912"/>
      <c r="AB62" s="912"/>
      <c r="AC62" s="912"/>
      <c r="AD62" s="912"/>
      <c r="AE62" s="913"/>
      <c r="AF62" s="841"/>
      <c r="AG62" s="842"/>
      <c r="AH62" s="842"/>
      <c r="AI62" s="842"/>
      <c r="AJ62" s="843"/>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401</v>
      </c>
      <c r="BK62" s="884"/>
      <c r="BL62" s="884"/>
      <c r="BM62" s="884"/>
      <c r="BN62" s="885"/>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402</v>
      </c>
      <c r="C63" s="871"/>
      <c r="D63" s="871"/>
      <c r="E63" s="871"/>
      <c r="F63" s="871"/>
      <c r="G63" s="871"/>
      <c r="H63" s="871"/>
      <c r="I63" s="871"/>
      <c r="J63" s="871"/>
      <c r="K63" s="871"/>
      <c r="L63" s="871"/>
      <c r="M63" s="871"/>
      <c r="N63" s="871"/>
      <c r="O63" s="871"/>
      <c r="P63" s="872"/>
      <c r="Q63" s="916"/>
      <c r="R63" s="917"/>
      <c r="S63" s="917"/>
      <c r="T63" s="917"/>
      <c r="U63" s="917"/>
      <c r="V63" s="917"/>
      <c r="W63" s="917"/>
      <c r="X63" s="917"/>
      <c r="Y63" s="917"/>
      <c r="Z63" s="917"/>
      <c r="AA63" s="917"/>
      <c r="AB63" s="917"/>
      <c r="AC63" s="917"/>
      <c r="AD63" s="917"/>
      <c r="AE63" s="918"/>
      <c r="AF63" s="919">
        <v>210</v>
      </c>
      <c r="AG63" s="920"/>
      <c r="AH63" s="920"/>
      <c r="AI63" s="920"/>
      <c r="AJ63" s="921"/>
      <c r="AK63" s="922"/>
      <c r="AL63" s="917"/>
      <c r="AM63" s="917"/>
      <c r="AN63" s="917"/>
      <c r="AO63" s="917"/>
      <c r="AP63" s="920">
        <v>2810</v>
      </c>
      <c r="AQ63" s="920"/>
      <c r="AR63" s="920"/>
      <c r="AS63" s="920"/>
      <c r="AT63" s="920"/>
      <c r="AU63" s="920" t="s">
        <v>578</v>
      </c>
      <c r="AV63" s="920"/>
      <c r="AW63" s="920"/>
      <c r="AX63" s="920"/>
      <c r="AY63" s="920"/>
      <c r="AZ63" s="924"/>
      <c r="BA63" s="924"/>
      <c r="BB63" s="924"/>
      <c r="BC63" s="924"/>
      <c r="BD63" s="924"/>
      <c r="BE63" s="925"/>
      <c r="BF63" s="925"/>
      <c r="BG63" s="925"/>
      <c r="BH63" s="925"/>
      <c r="BI63" s="926"/>
      <c r="BJ63" s="927" t="s">
        <v>126</v>
      </c>
      <c r="BK63" s="928"/>
      <c r="BL63" s="928"/>
      <c r="BM63" s="928"/>
      <c r="BN63" s="929"/>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386</v>
      </c>
      <c r="R66" s="798"/>
      <c r="S66" s="798"/>
      <c r="T66" s="798"/>
      <c r="U66" s="799"/>
      <c r="V66" s="797" t="s">
        <v>387</v>
      </c>
      <c r="W66" s="798"/>
      <c r="X66" s="798"/>
      <c r="Y66" s="798"/>
      <c r="Z66" s="799"/>
      <c r="AA66" s="797" t="s">
        <v>388</v>
      </c>
      <c r="AB66" s="798"/>
      <c r="AC66" s="798"/>
      <c r="AD66" s="798"/>
      <c r="AE66" s="799"/>
      <c r="AF66" s="930" t="s">
        <v>389</v>
      </c>
      <c r="AG66" s="891"/>
      <c r="AH66" s="891"/>
      <c r="AI66" s="891"/>
      <c r="AJ66" s="931"/>
      <c r="AK66" s="797" t="s">
        <v>390</v>
      </c>
      <c r="AL66" s="821"/>
      <c r="AM66" s="821"/>
      <c r="AN66" s="821"/>
      <c r="AO66" s="822"/>
      <c r="AP66" s="797" t="s">
        <v>391</v>
      </c>
      <c r="AQ66" s="798"/>
      <c r="AR66" s="798"/>
      <c r="AS66" s="798"/>
      <c r="AT66" s="799"/>
      <c r="AU66" s="797" t="s">
        <v>405</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2"/>
      <c r="AG67" s="894"/>
      <c r="AH67" s="894"/>
      <c r="AI67" s="894"/>
      <c r="AJ67" s="933"/>
      <c r="AK67" s="934"/>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6"/>
    </row>
    <row r="68" spans="1:131" s="247" customFormat="1" ht="26.25" customHeight="1" thickTop="1" x14ac:dyDescent="0.15">
      <c r="A68" s="258">
        <v>1</v>
      </c>
      <c r="B68" s="947" t="s">
        <v>557</v>
      </c>
      <c r="C68" s="948"/>
      <c r="D68" s="948"/>
      <c r="E68" s="948"/>
      <c r="F68" s="948"/>
      <c r="G68" s="948"/>
      <c r="H68" s="948"/>
      <c r="I68" s="948"/>
      <c r="J68" s="948"/>
      <c r="K68" s="948"/>
      <c r="L68" s="948"/>
      <c r="M68" s="948"/>
      <c r="N68" s="948"/>
      <c r="O68" s="948"/>
      <c r="P68" s="949"/>
      <c r="Q68" s="950">
        <v>4666</v>
      </c>
      <c r="R68" s="944"/>
      <c r="S68" s="944"/>
      <c r="T68" s="944"/>
      <c r="U68" s="944"/>
      <c r="V68" s="944">
        <v>4620</v>
      </c>
      <c r="W68" s="944"/>
      <c r="X68" s="944"/>
      <c r="Y68" s="944"/>
      <c r="Z68" s="944"/>
      <c r="AA68" s="944">
        <f>Q68-V68</f>
        <v>46</v>
      </c>
      <c r="AB68" s="944"/>
      <c r="AC68" s="944"/>
      <c r="AD68" s="944"/>
      <c r="AE68" s="944"/>
      <c r="AF68" s="944">
        <v>16</v>
      </c>
      <c r="AG68" s="944"/>
      <c r="AH68" s="944"/>
      <c r="AI68" s="944"/>
      <c r="AJ68" s="944"/>
      <c r="AK68" s="944">
        <v>30</v>
      </c>
      <c r="AL68" s="944"/>
      <c r="AM68" s="944"/>
      <c r="AN68" s="944"/>
      <c r="AO68" s="944"/>
      <c r="AP68" s="944" t="s">
        <v>566</v>
      </c>
      <c r="AQ68" s="944"/>
      <c r="AR68" s="944"/>
      <c r="AS68" s="944"/>
      <c r="AT68" s="944"/>
      <c r="AU68" s="944" t="s">
        <v>567</v>
      </c>
      <c r="AV68" s="944"/>
      <c r="AW68" s="944"/>
      <c r="AX68" s="944"/>
      <c r="AY68" s="944"/>
      <c r="AZ68" s="945"/>
      <c r="BA68" s="945"/>
      <c r="BB68" s="945"/>
      <c r="BC68" s="945"/>
      <c r="BD68" s="946"/>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6"/>
    </row>
    <row r="69" spans="1:131" s="247" customFormat="1" ht="26.25" customHeight="1" x14ac:dyDescent="0.15">
      <c r="A69" s="261">
        <v>2</v>
      </c>
      <c r="B69" s="951" t="s">
        <v>558</v>
      </c>
      <c r="C69" s="952"/>
      <c r="D69" s="952"/>
      <c r="E69" s="952"/>
      <c r="F69" s="952"/>
      <c r="G69" s="952"/>
      <c r="H69" s="952"/>
      <c r="I69" s="952"/>
      <c r="J69" s="952"/>
      <c r="K69" s="952"/>
      <c r="L69" s="952"/>
      <c r="M69" s="952"/>
      <c r="N69" s="952"/>
      <c r="O69" s="952"/>
      <c r="P69" s="953"/>
      <c r="Q69" s="954">
        <v>567</v>
      </c>
      <c r="R69" s="909"/>
      <c r="S69" s="909"/>
      <c r="T69" s="909"/>
      <c r="U69" s="909"/>
      <c r="V69" s="909">
        <v>551</v>
      </c>
      <c r="W69" s="909"/>
      <c r="X69" s="909"/>
      <c r="Y69" s="909"/>
      <c r="Z69" s="909"/>
      <c r="AA69" s="909">
        <f>Q69-V69</f>
        <v>16</v>
      </c>
      <c r="AB69" s="909"/>
      <c r="AC69" s="909"/>
      <c r="AD69" s="909"/>
      <c r="AE69" s="909"/>
      <c r="AF69" s="909">
        <v>16</v>
      </c>
      <c r="AG69" s="909"/>
      <c r="AH69" s="909"/>
      <c r="AI69" s="909"/>
      <c r="AJ69" s="909"/>
      <c r="AK69" s="909" t="s">
        <v>564</v>
      </c>
      <c r="AL69" s="909"/>
      <c r="AM69" s="909"/>
      <c r="AN69" s="909"/>
      <c r="AO69" s="909"/>
      <c r="AP69" s="909">
        <v>4</v>
      </c>
      <c r="AQ69" s="909"/>
      <c r="AR69" s="909"/>
      <c r="AS69" s="909"/>
      <c r="AT69" s="909"/>
      <c r="AU69" s="909">
        <v>7</v>
      </c>
      <c r="AV69" s="909"/>
      <c r="AW69" s="909"/>
      <c r="AX69" s="909"/>
      <c r="AY69" s="909"/>
      <c r="AZ69" s="955"/>
      <c r="BA69" s="955"/>
      <c r="BB69" s="955"/>
      <c r="BC69" s="955"/>
      <c r="BD69" s="956"/>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6"/>
    </row>
    <row r="70" spans="1:131" s="247" customFormat="1" ht="26.25" customHeight="1" x14ac:dyDescent="0.15">
      <c r="A70" s="261">
        <v>3</v>
      </c>
      <c r="B70" s="951" t="s">
        <v>559</v>
      </c>
      <c r="C70" s="952"/>
      <c r="D70" s="952"/>
      <c r="E70" s="952"/>
      <c r="F70" s="952"/>
      <c r="G70" s="952"/>
      <c r="H70" s="952"/>
      <c r="I70" s="952"/>
      <c r="J70" s="952"/>
      <c r="K70" s="952"/>
      <c r="L70" s="952"/>
      <c r="M70" s="952"/>
      <c r="N70" s="952"/>
      <c r="O70" s="952"/>
      <c r="P70" s="953"/>
      <c r="Q70" s="954">
        <v>123</v>
      </c>
      <c r="R70" s="909"/>
      <c r="S70" s="909"/>
      <c r="T70" s="909"/>
      <c r="U70" s="909"/>
      <c r="V70" s="909">
        <v>116</v>
      </c>
      <c r="W70" s="909"/>
      <c r="X70" s="909"/>
      <c r="Y70" s="909"/>
      <c r="Z70" s="909"/>
      <c r="AA70" s="909">
        <f t="shared" ref="AA70:AA74" si="0">Q70-V70</f>
        <v>7</v>
      </c>
      <c r="AB70" s="909"/>
      <c r="AC70" s="909"/>
      <c r="AD70" s="909"/>
      <c r="AE70" s="909"/>
      <c r="AF70" s="909">
        <v>7</v>
      </c>
      <c r="AG70" s="909"/>
      <c r="AH70" s="909"/>
      <c r="AI70" s="909"/>
      <c r="AJ70" s="909"/>
      <c r="AK70" s="909">
        <v>23</v>
      </c>
      <c r="AL70" s="909"/>
      <c r="AM70" s="909"/>
      <c r="AN70" s="909"/>
      <c r="AO70" s="909"/>
      <c r="AP70" s="909" t="s">
        <v>564</v>
      </c>
      <c r="AQ70" s="909"/>
      <c r="AR70" s="909"/>
      <c r="AS70" s="909"/>
      <c r="AT70" s="909"/>
      <c r="AU70" s="909" t="s">
        <v>567</v>
      </c>
      <c r="AV70" s="909"/>
      <c r="AW70" s="909"/>
      <c r="AX70" s="909"/>
      <c r="AY70" s="909"/>
      <c r="AZ70" s="955"/>
      <c r="BA70" s="955"/>
      <c r="BB70" s="955"/>
      <c r="BC70" s="955"/>
      <c r="BD70" s="956"/>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6"/>
    </row>
    <row r="71" spans="1:131" s="247" customFormat="1" ht="26.25" customHeight="1" x14ac:dyDescent="0.15">
      <c r="A71" s="261">
        <v>4</v>
      </c>
      <c r="B71" s="951" t="s">
        <v>560</v>
      </c>
      <c r="C71" s="952"/>
      <c r="D71" s="952"/>
      <c r="E71" s="952"/>
      <c r="F71" s="952"/>
      <c r="G71" s="952"/>
      <c r="H71" s="952"/>
      <c r="I71" s="952"/>
      <c r="J71" s="952"/>
      <c r="K71" s="952"/>
      <c r="L71" s="952"/>
      <c r="M71" s="952"/>
      <c r="N71" s="952"/>
      <c r="O71" s="952"/>
      <c r="P71" s="953"/>
      <c r="Q71" s="954">
        <v>145</v>
      </c>
      <c r="R71" s="909"/>
      <c r="S71" s="909"/>
      <c r="T71" s="909"/>
      <c r="U71" s="909"/>
      <c r="V71" s="909">
        <v>102</v>
      </c>
      <c r="W71" s="909"/>
      <c r="X71" s="909"/>
      <c r="Y71" s="909"/>
      <c r="Z71" s="909"/>
      <c r="AA71" s="909">
        <f t="shared" si="0"/>
        <v>43</v>
      </c>
      <c r="AB71" s="909"/>
      <c r="AC71" s="909"/>
      <c r="AD71" s="909"/>
      <c r="AE71" s="909"/>
      <c r="AF71" s="909">
        <v>43</v>
      </c>
      <c r="AG71" s="909"/>
      <c r="AH71" s="909"/>
      <c r="AI71" s="909"/>
      <c r="AJ71" s="909"/>
      <c r="AK71" s="909" t="s">
        <v>564</v>
      </c>
      <c r="AL71" s="909"/>
      <c r="AM71" s="909"/>
      <c r="AN71" s="909"/>
      <c r="AO71" s="909"/>
      <c r="AP71" s="909" t="s">
        <v>566</v>
      </c>
      <c r="AQ71" s="909"/>
      <c r="AR71" s="909"/>
      <c r="AS71" s="909"/>
      <c r="AT71" s="909"/>
      <c r="AU71" s="909" t="s">
        <v>564</v>
      </c>
      <c r="AV71" s="909"/>
      <c r="AW71" s="909"/>
      <c r="AX71" s="909"/>
      <c r="AY71" s="909"/>
      <c r="AZ71" s="955"/>
      <c r="BA71" s="955"/>
      <c r="BB71" s="955"/>
      <c r="BC71" s="955"/>
      <c r="BD71" s="956"/>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6"/>
    </row>
    <row r="72" spans="1:131" s="247" customFormat="1" ht="26.25" customHeight="1" x14ac:dyDescent="0.15">
      <c r="A72" s="261">
        <v>5</v>
      </c>
      <c r="B72" s="951" t="s">
        <v>561</v>
      </c>
      <c r="C72" s="952"/>
      <c r="D72" s="952"/>
      <c r="E72" s="952"/>
      <c r="F72" s="952"/>
      <c r="G72" s="952"/>
      <c r="H72" s="952"/>
      <c r="I72" s="952"/>
      <c r="J72" s="952"/>
      <c r="K72" s="952"/>
      <c r="L72" s="952"/>
      <c r="M72" s="952"/>
      <c r="N72" s="952"/>
      <c r="O72" s="952"/>
      <c r="P72" s="953"/>
      <c r="Q72" s="954">
        <v>13982</v>
      </c>
      <c r="R72" s="909"/>
      <c r="S72" s="909"/>
      <c r="T72" s="909"/>
      <c r="U72" s="909"/>
      <c r="V72" s="909">
        <v>13645</v>
      </c>
      <c r="W72" s="909"/>
      <c r="X72" s="909"/>
      <c r="Y72" s="909"/>
      <c r="Z72" s="909"/>
      <c r="AA72" s="909">
        <f t="shared" si="0"/>
        <v>337</v>
      </c>
      <c r="AB72" s="909"/>
      <c r="AC72" s="909"/>
      <c r="AD72" s="909"/>
      <c r="AE72" s="909"/>
      <c r="AF72" s="909">
        <v>320</v>
      </c>
      <c r="AG72" s="909"/>
      <c r="AH72" s="909"/>
      <c r="AI72" s="909"/>
      <c r="AJ72" s="909"/>
      <c r="AK72" s="909">
        <v>99</v>
      </c>
      <c r="AL72" s="909"/>
      <c r="AM72" s="909"/>
      <c r="AN72" s="909"/>
      <c r="AO72" s="909"/>
      <c r="AP72" s="909">
        <v>3334</v>
      </c>
      <c r="AQ72" s="909"/>
      <c r="AR72" s="909"/>
      <c r="AS72" s="909"/>
      <c r="AT72" s="909"/>
      <c r="AU72" s="909">
        <v>101</v>
      </c>
      <c r="AV72" s="909"/>
      <c r="AW72" s="909"/>
      <c r="AX72" s="909"/>
      <c r="AY72" s="909"/>
      <c r="AZ72" s="955"/>
      <c r="BA72" s="955"/>
      <c r="BB72" s="955"/>
      <c r="BC72" s="955"/>
      <c r="BD72" s="956"/>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6"/>
    </row>
    <row r="73" spans="1:131" s="247" customFormat="1" ht="26.25" customHeight="1" x14ac:dyDescent="0.15">
      <c r="A73" s="261">
        <v>6</v>
      </c>
      <c r="B73" s="951" t="s">
        <v>562</v>
      </c>
      <c r="C73" s="952"/>
      <c r="D73" s="952"/>
      <c r="E73" s="952"/>
      <c r="F73" s="952"/>
      <c r="G73" s="952"/>
      <c r="H73" s="952"/>
      <c r="I73" s="952"/>
      <c r="J73" s="952"/>
      <c r="K73" s="952"/>
      <c r="L73" s="952"/>
      <c r="M73" s="952"/>
      <c r="N73" s="952"/>
      <c r="O73" s="952"/>
      <c r="P73" s="953"/>
      <c r="Q73" s="954">
        <v>241</v>
      </c>
      <c r="R73" s="909"/>
      <c r="S73" s="909"/>
      <c r="T73" s="909"/>
      <c r="U73" s="909"/>
      <c r="V73" s="909">
        <v>217</v>
      </c>
      <c r="W73" s="909"/>
      <c r="X73" s="909"/>
      <c r="Y73" s="909"/>
      <c r="Z73" s="909"/>
      <c r="AA73" s="909">
        <f t="shared" si="0"/>
        <v>24</v>
      </c>
      <c r="AB73" s="909"/>
      <c r="AC73" s="909"/>
      <c r="AD73" s="909"/>
      <c r="AE73" s="909"/>
      <c r="AF73" s="909">
        <v>21</v>
      </c>
      <c r="AG73" s="909"/>
      <c r="AH73" s="909"/>
      <c r="AI73" s="909"/>
      <c r="AJ73" s="909"/>
      <c r="AK73" s="909" t="s">
        <v>565</v>
      </c>
      <c r="AL73" s="909"/>
      <c r="AM73" s="909"/>
      <c r="AN73" s="909"/>
      <c r="AO73" s="909"/>
      <c r="AP73" s="909" t="s">
        <v>564</v>
      </c>
      <c r="AQ73" s="909"/>
      <c r="AR73" s="909"/>
      <c r="AS73" s="909"/>
      <c r="AT73" s="909"/>
      <c r="AU73" s="909" t="s">
        <v>564</v>
      </c>
      <c r="AV73" s="909"/>
      <c r="AW73" s="909"/>
      <c r="AX73" s="909"/>
      <c r="AY73" s="909"/>
      <c r="AZ73" s="955"/>
      <c r="BA73" s="955"/>
      <c r="BB73" s="955"/>
      <c r="BC73" s="955"/>
      <c r="BD73" s="956"/>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6"/>
    </row>
    <row r="74" spans="1:131" s="247" customFormat="1" ht="26.25" customHeight="1" x14ac:dyDescent="0.15">
      <c r="A74" s="261">
        <v>7</v>
      </c>
      <c r="B74" s="951" t="s">
        <v>563</v>
      </c>
      <c r="C74" s="952"/>
      <c r="D74" s="952"/>
      <c r="E74" s="952"/>
      <c r="F74" s="952"/>
      <c r="G74" s="952"/>
      <c r="H74" s="952"/>
      <c r="I74" s="952"/>
      <c r="J74" s="952"/>
      <c r="K74" s="952"/>
      <c r="L74" s="952"/>
      <c r="M74" s="952"/>
      <c r="N74" s="952"/>
      <c r="O74" s="952"/>
      <c r="P74" s="953"/>
      <c r="Q74" s="954">
        <v>9717</v>
      </c>
      <c r="R74" s="909"/>
      <c r="S74" s="909"/>
      <c r="T74" s="909"/>
      <c r="U74" s="909"/>
      <c r="V74" s="909">
        <v>9798</v>
      </c>
      <c r="W74" s="909"/>
      <c r="X74" s="909"/>
      <c r="Y74" s="909"/>
      <c r="Z74" s="909"/>
      <c r="AA74" s="909">
        <f t="shared" si="0"/>
        <v>-81</v>
      </c>
      <c r="AB74" s="909"/>
      <c r="AC74" s="909"/>
      <c r="AD74" s="909"/>
      <c r="AE74" s="909"/>
      <c r="AF74" s="909">
        <v>1977</v>
      </c>
      <c r="AG74" s="909"/>
      <c r="AH74" s="909"/>
      <c r="AI74" s="909"/>
      <c r="AJ74" s="909"/>
      <c r="AK74" s="909">
        <v>788</v>
      </c>
      <c r="AL74" s="909"/>
      <c r="AM74" s="909"/>
      <c r="AN74" s="909"/>
      <c r="AO74" s="909"/>
      <c r="AP74" s="909">
        <v>6061</v>
      </c>
      <c r="AQ74" s="909"/>
      <c r="AR74" s="909"/>
      <c r="AS74" s="909"/>
      <c r="AT74" s="909"/>
      <c r="AU74" s="909">
        <v>586</v>
      </c>
      <c r="AV74" s="909"/>
      <c r="AW74" s="909"/>
      <c r="AX74" s="909"/>
      <c r="AY74" s="909"/>
      <c r="AZ74" s="955"/>
      <c r="BA74" s="955"/>
      <c r="BB74" s="955"/>
      <c r="BC74" s="955"/>
      <c r="BD74" s="956"/>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6"/>
    </row>
    <row r="75" spans="1:131" s="247" customFormat="1" ht="26.25" customHeight="1" x14ac:dyDescent="0.15">
      <c r="A75" s="261">
        <v>8</v>
      </c>
      <c r="B75" s="951"/>
      <c r="C75" s="952"/>
      <c r="D75" s="952"/>
      <c r="E75" s="952"/>
      <c r="F75" s="952"/>
      <c r="G75" s="952"/>
      <c r="H75" s="952"/>
      <c r="I75" s="952"/>
      <c r="J75" s="952"/>
      <c r="K75" s="952"/>
      <c r="L75" s="952"/>
      <c r="M75" s="952"/>
      <c r="N75" s="952"/>
      <c r="O75" s="952"/>
      <c r="P75" s="953"/>
      <c r="Q75" s="957"/>
      <c r="R75" s="958"/>
      <c r="S75" s="958"/>
      <c r="T75" s="958"/>
      <c r="U75" s="908"/>
      <c r="V75" s="959"/>
      <c r="W75" s="958"/>
      <c r="X75" s="958"/>
      <c r="Y75" s="958"/>
      <c r="Z75" s="908"/>
      <c r="AA75" s="959"/>
      <c r="AB75" s="958"/>
      <c r="AC75" s="958"/>
      <c r="AD75" s="958"/>
      <c r="AE75" s="908"/>
      <c r="AF75" s="959"/>
      <c r="AG75" s="958"/>
      <c r="AH75" s="958"/>
      <c r="AI75" s="958"/>
      <c r="AJ75" s="908"/>
      <c r="AK75" s="959"/>
      <c r="AL75" s="958"/>
      <c r="AM75" s="958"/>
      <c r="AN75" s="958"/>
      <c r="AO75" s="908"/>
      <c r="AP75" s="959"/>
      <c r="AQ75" s="958"/>
      <c r="AR75" s="958"/>
      <c r="AS75" s="958"/>
      <c r="AT75" s="908"/>
      <c r="AU75" s="959"/>
      <c r="AV75" s="958"/>
      <c r="AW75" s="958"/>
      <c r="AX75" s="958"/>
      <c r="AY75" s="908"/>
      <c r="AZ75" s="955"/>
      <c r="BA75" s="955"/>
      <c r="BB75" s="955"/>
      <c r="BC75" s="955"/>
      <c r="BD75" s="956"/>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6"/>
    </row>
    <row r="76" spans="1:131" s="247" customFormat="1" ht="26.25" customHeight="1" x14ac:dyDescent="0.15">
      <c r="A76" s="261">
        <v>9</v>
      </c>
      <c r="B76" s="951"/>
      <c r="C76" s="952"/>
      <c r="D76" s="952"/>
      <c r="E76" s="952"/>
      <c r="F76" s="952"/>
      <c r="G76" s="952"/>
      <c r="H76" s="952"/>
      <c r="I76" s="952"/>
      <c r="J76" s="952"/>
      <c r="K76" s="952"/>
      <c r="L76" s="952"/>
      <c r="M76" s="952"/>
      <c r="N76" s="952"/>
      <c r="O76" s="952"/>
      <c r="P76" s="953"/>
      <c r="Q76" s="957"/>
      <c r="R76" s="958"/>
      <c r="S76" s="958"/>
      <c r="T76" s="958"/>
      <c r="U76" s="908"/>
      <c r="V76" s="959"/>
      <c r="W76" s="958"/>
      <c r="X76" s="958"/>
      <c r="Y76" s="958"/>
      <c r="Z76" s="908"/>
      <c r="AA76" s="959"/>
      <c r="AB76" s="958"/>
      <c r="AC76" s="958"/>
      <c r="AD76" s="958"/>
      <c r="AE76" s="908"/>
      <c r="AF76" s="959"/>
      <c r="AG76" s="958"/>
      <c r="AH76" s="958"/>
      <c r="AI76" s="958"/>
      <c r="AJ76" s="908"/>
      <c r="AK76" s="959"/>
      <c r="AL76" s="958"/>
      <c r="AM76" s="958"/>
      <c r="AN76" s="958"/>
      <c r="AO76" s="908"/>
      <c r="AP76" s="959"/>
      <c r="AQ76" s="958"/>
      <c r="AR76" s="958"/>
      <c r="AS76" s="958"/>
      <c r="AT76" s="908"/>
      <c r="AU76" s="959"/>
      <c r="AV76" s="958"/>
      <c r="AW76" s="958"/>
      <c r="AX76" s="958"/>
      <c r="AY76" s="908"/>
      <c r="AZ76" s="955"/>
      <c r="BA76" s="955"/>
      <c r="BB76" s="955"/>
      <c r="BC76" s="955"/>
      <c r="BD76" s="956"/>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6"/>
    </row>
    <row r="77" spans="1:131" s="247" customFormat="1" ht="26.25" customHeight="1" x14ac:dyDescent="0.15">
      <c r="A77" s="261">
        <v>10</v>
      </c>
      <c r="B77" s="951"/>
      <c r="C77" s="952"/>
      <c r="D77" s="952"/>
      <c r="E77" s="952"/>
      <c r="F77" s="952"/>
      <c r="G77" s="952"/>
      <c r="H77" s="952"/>
      <c r="I77" s="952"/>
      <c r="J77" s="952"/>
      <c r="K77" s="952"/>
      <c r="L77" s="952"/>
      <c r="M77" s="952"/>
      <c r="N77" s="952"/>
      <c r="O77" s="952"/>
      <c r="P77" s="953"/>
      <c r="Q77" s="957"/>
      <c r="R77" s="958"/>
      <c r="S77" s="958"/>
      <c r="T77" s="958"/>
      <c r="U77" s="908"/>
      <c r="V77" s="959"/>
      <c r="W77" s="958"/>
      <c r="X77" s="958"/>
      <c r="Y77" s="958"/>
      <c r="Z77" s="908"/>
      <c r="AA77" s="959"/>
      <c r="AB77" s="958"/>
      <c r="AC77" s="958"/>
      <c r="AD77" s="958"/>
      <c r="AE77" s="908"/>
      <c r="AF77" s="959"/>
      <c r="AG77" s="958"/>
      <c r="AH77" s="958"/>
      <c r="AI77" s="958"/>
      <c r="AJ77" s="908"/>
      <c r="AK77" s="959"/>
      <c r="AL77" s="958"/>
      <c r="AM77" s="958"/>
      <c r="AN77" s="958"/>
      <c r="AO77" s="908"/>
      <c r="AP77" s="959"/>
      <c r="AQ77" s="958"/>
      <c r="AR77" s="958"/>
      <c r="AS77" s="958"/>
      <c r="AT77" s="908"/>
      <c r="AU77" s="959"/>
      <c r="AV77" s="958"/>
      <c r="AW77" s="958"/>
      <c r="AX77" s="958"/>
      <c r="AY77" s="908"/>
      <c r="AZ77" s="955"/>
      <c r="BA77" s="955"/>
      <c r="BB77" s="955"/>
      <c r="BC77" s="955"/>
      <c r="BD77" s="956"/>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6"/>
    </row>
    <row r="78" spans="1:131" s="247" customFormat="1" ht="26.25" customHeight="1" x14ac:dyDescent="0.15">
      <c r="A78" s="261">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6"/>
    </row>
    <row r="79" spans="1:131" s="247" customFormat="1" ht="26.25" customHeight="1" x14ac:dyDescent="0.15">
      <c r="A79" s="261">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6"/>
    </row>
    <row r="80" spans="1:131" s="247" customFormat="1" ht="26.25" customHeight="1" x14ac:dyDescent="0.15">
      <c r="A80" s="261">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6"/>
    </row>
    <row r="81" spans="1:131" s="247" customFormat="1" ht="26.25" customHeight="1" x14ac:dyDescent="0.15">
      <c r="A81" s="261">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6"/>
    </row>
    <row r="82" spans="1:131" s="247" customFormat="1" ht="26.25" customHeight="1" x14ac:dyDescent="0.15">
      <c r="A82" s="261">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6"/>
    </row>
    <row r="83" spans="1:131" s="247" customFormat="1" ht="26.25" customHeight="1" x14ac:dyDescent="0.15">
      <c r="A83" s="261">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6"/>
    </row>
    <row r="84" spans="1:131" s="247" customFormat="1" ht="26.25" customHeight="1" x14ac:dyDescent="0.15">
      <c r="A84" s="261">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6"/>
    </row>
    <row r="85" spans="1:131" s="247" customFormat="1" ht="26.25" customHeight="1" x14ac:dyDescent="0.15">
      <c r="A85" s="261">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6"/>
    </row>
    <row r="86" spans="1:131" s="247" customFormat="1" ht="26.25" customHeight="1" x14ac:dyDescent="0.15">
      <c r="A86" s="261">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6"/>
    </row>
    <row r="87" spans="1:131" s="247" customFormat="1" ht="26.25" customHeight="1" x14ac:dyDescent="0.15">
      <c r="A87" s="269">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6"/>
    </row>
    <row r="88" spans="1:131" s="247" customFormat="1" ht="26.25" customHeight="1" thickBot="1" x14ac:dyDescent="0.2">
      <c r="A88" s="264" t="s">
        <v>382</v>
      </c>
      <c r="B88" s="870" t="s">
        <v>406</v>
      </c>
      <c r="C88" s="871"/>
      <c r="D88" s="871"/>
      <c r="E88" s="871"/>
      <c r="F88" s="871"/>
      <c r="G88" s="871"/>
      <c r="H88" s="871"/>
      <c r="I88" s="871"/>
      <c r="J88" s="871"/>
      <c r="K88" s="871"/>
      <c r="L88" s="871"/>
      <c r="M88" s="871"/>
      <c r="N88" s="871"/>
      <c r="O88" s="871"/>
      <c r="P88" s="872"/>
      <c r="Q88" s="916"/>
      <c r="R88" s="917"/>
      <c r="S88" s="917"/>
      <c r="T88" s="917"/>
      <c r="U88" s="917"/>
      <c r="V88" s="917"/>
      <c r="W88" s="917"/>
      <c r="X88" s="917"/>
      <c r="Y88" s="917"/>
      <c r="Z88" s="917"/>
      <c r="AA88" s="917"/>
      <c r="AB88" s="917"/>
      <c r="AC88" s="917"/>
      <c r="AD88" s="917"/>
      <c r="AE88" s="917"/>
      <c r="AF88" s="920">
        <v>2400</v>
      </c>
      <c r="AG88" s="920"/>
      <c r="AH88" s="920"/>
      <c r="AI88" s="920"/>
      <c r="AJ88" s="920"/>
      <c r="AK88" s="917"/>
      <c r="AL88" s="917"/>
      <c r="AM88" s="917"/>
      <c r="AN88" s="917"/>
      <c r="AO88" s="917"/>
      <c r="AP88" s="920">
        <v>9399</v>
      </c>
      <c r="AQ88" s="920"/>
      <c r="AR88" s="920"/>
      <c r="AS88" s="920"/>
      <c r="AT88" s="920"/>
      <c r="AU88" s="920">
        <v>694</v>
      </c>
      <c r="AV88" s="920"/>
      <c r="AW88" s="920"/>
      <c r="AX88" s="920"/>
      <c r="AY88" s="920"/>
      <c r="AZ88" s="925"/>
      <c r="BA88" s="925"/>
      <c r="BB88" s="925"/>
      <c r="BC88" s="925"/>
      <c r="BD88" s="926"/>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407</v>
      </c>
      <c r="BS102" s="871"/>
      <c r="BT102" s="871"/>
      <c r="BU102" s="871"/>
      <c r="BV102" s="871"/>
      <c r="BW102" s="871"/>
      <c r="BX102" s="871"/>
      <c r="BY102" s="871"/>
      <c r="BZ102" s="871"/>
      <c r="CA102" s="871"/>
      <c r="CB102" s="871"/>
      <c r="CC102" s="871"/>
      <c r="CD102" s="871"/>
      <c r="CE102" s="871"/>
      <c r="CF102" s="871"/>
      <c r="CG102" s="872"/>
      <c r="CH102" s="967"/>
      <c r="CI102" s="968"/>
      <c r="CJ102" s="968"/>
      <c r="CK102" s="968"/>
      <c r="CL102" s="969"/>
      <c r="CM102" s="967"/>
      <c r="CN102" s="968"/>
      <c r="CO102" s="968"/>
      <c r="CP102" s="968"/>
      <c r="CQ102" s="969"/>
      <c r="CR102" s="970"/>
      <c r="CS102" s="928"/>
      <c r="CT102" s="928"/>
      <c r="CU102" s="928"/>
      <c r="CV102" s="971"/>
      <c r="CW102" s="970"/>
      <c r="CX102" s="928"/>
      <c r="CY102" s="928"/>
      <c r="CZ102" s="928"/>
      <c r="DA102" s="971"/>
      <c r="DB102" s="970">
        <v>27</v>
      </c>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7" t="s">
        <v>408</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8" t="s">
        <v>409</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9" t="s">
        <v>412</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413</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6" customFormat="1" ht="26.25" customHeight="1" x14ac:dyDescent="0.15">
      <c r="A109" s="992" t="s">
        <v>414</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415</v>
      </c>
      <c r="AB109" s="973"/>
      <c r="AC109" s="973"/>
      <c r="AD109" s="973"/>
      <c r="AE109" s="974"/>
      <c r="AF109" s="972" t="s">
        <v>302</v>
      </c>
      <c r="AG109" s="973"/>
      <c r="AH109" s="973"/>
      <c r="AI109" s="973"/>
      <c r="AJ109" s="974"/>
      <c r="AK109" s="972" t="s">
        <v>301</v>
      </c>
      <c r="AL109" s="973"/>
      <c r="AM109" s="973"/>
      <c r="AN109" s="973"/>
      <c r="AO109" s="974"/>
      <c r="AP109" s="972" t="s">
        <v>416</v>
      </c>
      <c r="AQ109" s="973"/>
      <c r="AR109" s="973"/>
      <c r="AS109" s="973"/>
      <c r="AT109" s="975"/>
      <c r="AU109" s="992" t="s">
        <v>414</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415</v>
      </c>
      <c r="BR109" s="973"/>
      <c r="BS109" s="973"/>
      <c r="BT109" s="973"/>
      <c r="BU109" s="974"/>
      <c r="BV109" s="972" t="s">
        <v>302</v>
      </c>
      <c r="BW109" s="973"/>
      <c r="BX109" s="973"/>
      <c r="BY109" s="973"/>
      <c r="BZ109" s="974"/>
      <c r="CA109" s="972" t="s">
        <v>301</v>
      </c>
      <c r="CB109" s="973"/>
      <c r="CC109" s="973"/>
      <c r="CD109" s="973"/>
      <c r="CE109" s="974"/>
      <c r="CF109" s="993" t="s">
        <v>416</v>
      </c>
      <c r="CG109" s="993"/>
      <c r="CH109" s="993"/>
      <c r="CI109" s="993"/>
      <c r="CJ109" s="993"/>
      <c r="CK109" s="972" t="s">
        <v>417</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415</v>
      </c>
      <c r="DH109" s="973"/>
      <c r="DI109" s="973"/>
      <c r="DJ109" s="973"/>
      <c r="DK109" s="974"/>
      <c r="DL109" s="972" t="s">
        <v>302</v>
      </c>
      <c r="DM109" s="973"/>
      <c r="DN109" s="973"/>
      <c r="DO109" s="973"/>
      <c r="DP109" s="974"/>
      <c r="DQ109" s="972" t="s">
        <v>301</v>
      </c>
      <c r="DR109" s="973"/>
      <c r="DS109" s="973"/>
      <c r="DT109" s="973"/>
      <c r="DU109" s="974"/>
      <c r="DV109" s="972" t="s">
        <v>416</v>
      </c>
      <c r="DW109" s="973"/>
      <c r="DX109" s="973"/>
      <c r="DY109" s="973"/>
      <c r="DZ109" s="975"/>
    </row>
    <row r="110" spans="1:131" s="246" customFormat="1" ht="26.25" customHeight="1" x14ac:dyDescent="0.15">
      <c r="A110" s="976" t="s">
        <v>418</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516790</v>
      </c>
      <c r="AB110" s="980"/>
      <c r="AC110" s="980"/>
      <c r="AD110" s="980"/>
      <c r="AE110" s="981"/>
      <c r="AF110" s="982">
        <v>492646</v>
      </c>
      <c r="AG110" s="980"/>
      <c r="AH110" s="980"/>
      <c r="AI110" s="980"/>
      <c r="AJ110" s="981"/>
      <c r="AK110" s="982">
        <v>507939</v>
      </c>
      <c r="AL110" s="980"/>
      <c r="AM110" s="980"/>
      <c r="AN110" s="980"/>
      <c r="AO110" s="981"/>
      <c r="AP110" s="983">
        <v>24.4</v>
      </c>
      <c r="AQ110" s="984"/>
      <c r="AR110" s="984"/>
      <c r="AS110" s="984"/>
      <c r="AT110" s="985"/>
      <c r="AU110" s="986" t="s">
        <v>72</v>
      </c>
      <c r="AV110" s="987"/>
      <c r="AW110" s="987"/>
      <c r="AX110" s="987"/>
      <c r="AY110" s="987"/>
      <c r="AZ110" s="1028" t="s">
        <v>419</v>
      </c>
      <c r="BA110" s="977"/>
      <c r="BB110" s="977"/>
      <c r="BC110" s="977"/>
      <c r="BD110" s="977"/>
      <c r="BE110" s="977"/>
      <c r="BF110" s="977"/>
      <c r="BG110" s="977"/>
      <c r="BH110" s="977"/>
      <c r="BI110" s="977"/>
      <c r="BJ110" s="977"/>
      <c r="BK110" s="977"/>
      <c r="BL110" s="977"/>
      <c r="BM110" s="977"/>
      <c r="BN110" s="977"/>
      <c r="BO110" s="977"/>
      <c r="BP110" s="978"/>
      <c r="BQ110" s="1014">
        <v>4514298</v>
      </c>
      <c r="BR110" s="1015"/>
      <c r="BS110" s="1015"/>
      <c r="BT110" s="1015"/>
      <c r="BU110" s="1015"/>
      <c r="BV110" s="1015">
        <v>4380489</v>
      </c>
      <c r="BW110" s="1015"/>
      <c r="BX110" s="1015"/>
      <c r="BY110" s="1015"/>
      <c r="BZ110" s="1015"/>
      <c r="CA110" s="1015">
        <v>4168492</v>
      </c>
      <c r="CB110" s="1015"/>
      <c r="CC110" s="1015"/>
      <c r="CD110" s="1015"/>
      <c r="CE110" s="1015"/>
      <c r="CF110" s="1029">
        <v>200.5</v>
      </c>
      <c r="CG110" s="1030"/>
      <c r="CH110" s="1030"/>
      <c r="CI110" s="1030"/>
      <c r="CJ110" s="1030"/>
      <c r="CK110" s="1031" t="s">
        <v>420</v>
      </c>
      <c r="CL110" s="1032"/>
      <c r="CM110" s="1011" t="s">
        <v>421</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126</v>
      </c>
      <c r="DH110" s="1015"/>
      <c r="DI110" s="1015"/>
      <c r="DJ110" s="1015"/>
      <c r="DK110" s="1015"/>
      <c r="DL110" s="1015" t="s">
        <v>126</v>
      </c>
      <c r="DM110" s="1015"/>
      <c r="DN110" s="1015"/>
      <c r="DO110" s="1015"/>
      <c r="DP110" s="1015"/>
      <c r="DQ110" s="1015" t="s">
        <v>422</v>
      </c>
      <c r="DR110" s="1015"/>
      <c r="DS110" s="1015"/>
      <c r="DT110" s="1015"/>
      <c r="DU110" s="1015"/>
      <c r="DV110" s="1016" t="s">
        <v>422</v>
      </c>
      <c r="DW110" s="1016"/>
      <c r="DX110" s="1016"/>
      <c r="DY110" s="1016"/>
      <c r="DZ110" s="1017"/>
    </row>
    <row r="111" spans="1:131" s="246" customFormat="1" ht="26.25" customHeight="1" x14ac:dyDescent="0.15">
      <c r="A111" s="1018" t="s">
        <v>423</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126</v>
      </c>
      <c r="AB111" s="1022"/>
      <c r="AC111" s="1022"/>
      <c r="AD111" s="1022"/>
      <c r="AE111" s="1023"/>
      <c r="AF111" s="1024" t="s">
        <v>422</v>
      </c>
      <c r="AG111" s="1022"/>
      <c r="AH111" s="1022"/>
      <c r="AI111" s="1022"/>
      <c r="AJ111" s="1023"/>
      <c r="AK111" s="1024" t="s">
        <v>126</v>
      </c>
      <c r="AL111" s="1022"/>
      <c r="AM111" s="1022"/>
      <c r="AN111" s="1022"/>
      <c r="AO111" s="1023"/>
      <c r="AP111" s="1025" t="s">
        <v>126</v>
      </c>
      <c r="AQ111" s="1026"/>
      <c r="AR111" s="1026"/>
      <c r="AS111" s="1026"/>
      <c r="AT111" s="1027"/>
      <c r="AU111" s="988"/>
      <c r="AV111" s="989"/>
      <c r="AW111" s="989"/>
      <c r="AX111" s="989"/>
      <c r="AY111" s="989"/>
      <c r="AZ111" s="1037" t="s">
        <v>424</v>
      </c>
      <c r="BA111" s="1038"/>
      <c r="BB111" s="1038"/>
      <c r="BC111" s="1038"/>
      <c r="BD111" s="1038"/>
      <c r="BE111" s="1038"/>
      <c r="BF111" s="1038"/>
      <c r="BG111" s="1038"/>
      <c r="BH111" s="1038"/>
      <c r="BI111" s="1038"/>
      <c r="BJ111" s="1038"/>
      <c r="BK111" s="1038"/>
      <c r="BL111" s="1038"/>
      <c r="BM111" s="1038"/>
      <c r="BN111" s="1038"/>
      <c r="BO111" s="1038"/>
      <c r="BP111" s="1039"/>
      <c r="BQ111" s="1007" t="s">
        <v>126</v>
      </c>
      <c r="BR111" s="1008"/>
      <c r="BS111" s="1008"/>
      <c r="BT111" s="1008"/>
      <c r="BU111" s="1008"/>
      <c r="BV111" s="1008" t="s">
        <v>126</v>
      </c>
      <c r="BW111" s="1008"/>
      <c r="BX111" s="1008"/>
      <c r="BY111" s="1008"/>
      <c r="BZ111" s="1008"/>
      <c r="CA111" s="1008" t="s">
        <v>422</v>
      </c>
      <c r="CB111" s="1008"/>
      <c r="CC111" s="1008"/>
      <c r="CD111" s="1008"/>
      <c r="CE111" s="1008"/>
      <c r="CF111" s="1002" t="s">
        <v>126</v>
      </c>
      <c r="CG111" s="1003"/>
      <c r="CH111" s="1003"/>
      <c r="CI111" s="1003"/>
      <c r="CJ111" s="1003"/>
      <c r="CK111" s="1033"/>
      <c r="CL111" s="1034"/>
      <c r="CM111" s="1004" t="s">
        <v>425</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126</v>
      </c>
      <c r="DH111" s="1008"/>
      <c r="DI111" s="1008"/>
      <c r="DJ111" s="1008"/>
      <c r="DK111" s="1008"/>
      <c r="DL111" s="1008" t="s">
        <v>422</v>
      </c>
      <c r="DM111" s="1008"/>
      <c r="DN111" s="1008"/>
      <c r="DO111" s="1008"/>
      <c r="DP111" s="1008"/>
      <c r="DQ111" s="1008" t="s">
        <v>126</v>
      </c>
      <c r="DR111" s="1008"/>
      <c r="DS111" s="1008"/>
      <c r="DT111" s="1008"/>
      <c r="DU111" s="1008"/>
      <c r="DV111" s="1009" t="s">
        <v>126</v>
      </c>
      <c r="DW111" s="1009"/>
      <c r="DX111" s="1009"/>
      <c r="DY111" s="1009"/>
      <c r="DZ111" s="1010"/>
    </row>
    <row r="112" spans="1:131" s="246" customFormat="1" ht="26.25" customHeight="1" x14ac:dyDescent="0.15">
      <c r="A112" s="1040" t="s">
        <v>426</v>
      </c>
      <c r="B112" s="1041"/>
      <c r="C112" s="1038" t="s">
        <v>427</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422</v>
      </c>
      <c r="AB112" s="1047"/>
      <c r="AC112" s="1047"/>
      <c r="AD112" s="1047"/>
      <c r="AE112" s="1048"/>
      <c r="AF112" s="1049" t="s">
        <v>126</v>
      </c>
      <c r="AG112" s="1047"/>
      <c r="AH112" s="1047"/>
      <c r="AI112" s="1047"/>
      <c r="AJ112" s="1048"/>
      <c r="AK112" s="1049" t="s">
        <v>422</v>
      </c>
      <c r="AL112" s="1047"/>
      <c r="AM112" s="1047"/>
      <c r="AN112" s="1047"/>
      <c r="AO112" s="1048"/>
      <c r="AP112" s="1050" t="s">
        <v>126</v>
      </c>
      <c r="AQ112" s="1051"/>
      <c r="AR112" s="1051"/>
      <c r="AS112" s="1051"/>
      <c r="AT112" s="1052"/>
      <c r="AU112" s="988"/>
      <c r="AV112" s="989"/>
      <c r="AW112" s="989"/>
      <c r="AX112" s="989"/>
      <c r="AY112" s="989"/>
      <c r="AZ112" s="1037" t="s">
        <v>428</v>
      </c>
      <c r="BA112" s="1038"/>
      <c r="BB112" s="1038"/>
      <c r="BC112" s="1038"/>
      <c r="BD112" s="1038"/>
      <c r="BE112" s="1038"/>
      <c r="BF112" s="1038"/>
      <c r="BG112" s="1038"/>
      <c r="BH112" s="1038"/>
      <c r="BI112" s="1038"/>
      <c r="BJ112" s="1038"/>
      <c r="BK112" s="1038"/>
      <c r="BL112" s="1038"/>
      <c r="BM112" s="1038"/>
      <c r="BN112" s="1038"/>
      <c r="BO112" s="1038"/>
      <c r="BP112" s="1039"/>
      <c r="BQ112" s="1007">
        <v>2518150</v>
      </c>
      <c r="BR112" s="1008"/>
      <c r="BS112" s="1008"/>
      <c r="BT112" s="1008"/>
      <c r="BU112" s="1008"/>
      <c r="BV112" s="1008">
        <v>2152567</v>
      </c>
      <c r="BW112" s="1008"/>
      <c r="BX112" s="1008"/>
      <c r="BY112" s="1008"/>
      <c r="BZ112" s="1008"/>
      <c r="CA112" s="1008">
        <v>2023442</v>
      </c>
      <c r="CB112" s="1008"/>
      <c r="CC112" s="1008"/>
      <c r="CD112" s="1008"/>
      <c r="CE112" s="1008"/>
      <c r="CF112" s="1002">
        <v>97.3</v>
      </c>
      <c r="CG112" s="1003"/>
      <c r="CH112" s="1003"/>
      <c r="CI112" s="1003"/>
      <c r="CJ112" s="1003"/>
      <c r="CK112" s="1033"/>
      <c r="CL112" s="1034"/>
      <c r="CM112" s="1004" t="s">
        <v>429</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126</v>
      </c>
      <c r="DH112" s="1008"/>
      <c r="DI112" s="1008"/>
      <c r="DJ112" s="1008"/>
      <c r="DK112" s="1008"/>
      <c r="DL112" s="1008" t="s">
        <v>126</v>
      </c>
      <c r="DM112" s="1008"/>
      <c r="DN112" s="1008"/>
      <c r="DO112" s="1008"/>
      <c r="DP112" s="1008"/>
      <c r="DQ112" s="1008" t="s">
        <v>126</v>
      </c>
      <c r="DR112" s="1008"/>
      <c r="DS112" s="1008"/>
      <c r="DT112" s="1008"/>
      <c r="DU112" s="1008"/>
      <c r="DV112" s="1009" t="s">
        <v>126</v>
      </c>
      <c r="DW112" s="1009"/>
      <c r="DX112" s="1009"/>
      <c r="DY112" s="1009"/>
      <c r="DZ112" s="1010"/>
    </row>
    <row r="113" spans="1:130" s="246" customFormat="1" ht="26.25" customHeight="1" x14ac:dyDescent="0.15">
      <c r="A113" s="1042"/>
      <c r="B113" s="1043"/>
      <c r="C113" s="1038" t="s">
        <v>430</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232559</v>
      </c>
      <c r="AB113" s="1022"/>
      <c r="AC113" s="1022"/>
      <c r="AD113" s="1022"/>
      <c r="AE113" s="1023"/>
      <c r="AF113" s="1024">
        <v>221136</v>
      </c>
      <c r="AG113" s="1022"/>
      <c r="AH113" s="1022"/>
      <c r="AI113" s="1022"/>
      <c r="AJ113" s="1023"/>
      <c r="AK113" s="1024">
        <v>227508</v>
      </c>
      <c r="AL113" s="1022"/>
      <c r="AM113" s="1022"/>
      <c r="AN113" s="1022"/>
      <c r="AO113" s="1023"/>
      <c r="AP113" s="1025">
        <v>10.9</v>
      </c>
      <c r="AQ113" s="1026"/>
      <c r="AR113" s="1026"/>
      <c r="AS113" s="1026"/>
      <c r="AT113" s="1027"/>
      <c r="AU113" s="988"/>
      <c r="AV113" s="989"/>
      <c r="AW113" s="989"/>
      <c r="AX113" s="989"/>
      <c r="AY113" s="989"/>
      <c r="AZ113" s="1037" t="s">
        <v>431</v>
      </c>
      <c r="BA113" s="1038"/>
      <c r="BB113" s="1038"/>
      <c r="BC113" s="1038"/>
      <c r="BD113" s="1038"/>
      <c r="BE113" s="1038"/>
      <c r="BF113" s="1038"/>
      <c r="BG113" s="1038"/>
      <c r="BH113" s="1038"/>
      <c r="BI113" s="1038"/>
      <c r="BJ113" s="1038"/>
      <c r="BK113" s="1038"/>
      <c r="BL113" s="1038"/>
      <c r="BM113" s="1038"/>
      <c r="BN113" s="1038"/>
      <c r="BO113" s="1038"/>
      <c r="BP113" s="1039"/>
      <c r="BQ113" s="1007">
        <v>724662</v>
      </c>
      <c r="BR113" s="1008"/>
      <c r="BS113" s="1008"/>
      <c r="BT113" s="1008"/>
      <c r="BU113" s="1008"/>
      <c r="BV113" s="1008">
        <v>696411</v>
      </c>
      <c r="BW113" s="1008"/>
      <c r="BX113" s="1008"/>
      <c r="BY113" s="1008"/>
      <c r="BZ113" s="1008"/>
      <c r="CA113" s="1008">
        <v>694382</v>
      </c>
      <c r="CB113" s="1008"/>
      <c r="CC113" s="1008"/>
      <c r="CD113" s="1008"/>
      <c r="CE113" s="1008"/>
      <c r="CF113" s="1002">
        <v>33.4</v>
      </c>
      <c r="CG113" s="1003"/>
      <c r="CH113" s="1003"/>
      <c r="CI113" s="1003"/>
      <c r="CJ113" s="1003"/>
      <c r="CK113" s="1033"/>
      <c r="CL113" s="1034"/>
      <c r="CM113" s="1004" t="s">
        <v>432</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126</v>
      </c>
      <c r="DH113" s="1047"/>
      <c r="DI113" s="1047"/>
      <c r="DJ113" s="1047"/>
      <c r="DK113" s="1048"/>
      <c r="DL113" s="1049" t="s">
        <v>126</v>
      </c>
      <c r="DM113" s="1047"/>
      <c r="DN113" s="1047"/>
      <c r="DO113" s="1047"/>
      <c r="DP113" s="1048"/>
      <c r="DQ113" s="1049" t="s">
        <v>126</v>
      </c>
      <c r="DR113" s="1047"/>
      <c r="DS113" s="1047"/>
      <c r="DT113" s="1047"/>
      <c r="DU113" s="1048"/>
      <c r="DV113" s="1050" t="s">
        <v>422</v>
      </c>
      <c r="DW113" s="1051"/>
      <c r="DX113" s="1051"/>
      <c r="DY113" s="1051"/>
      <c r="DZ113" s="1052"/>
    </row>
    <row r="114" spans="1:130" s="246" customFormat="1" ht="26.25" customHeight="1" x14ac:dyDescent="0.15">
      <c r="A114" s="1042"/>
      <c r="B114" s="1043"/>
      <c r="C114" s="1038" t="s">
        <v>433</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35692</v>
      </c>
      <c r="AB114" s="1047"/>
      <c r="AC114" s="1047"/>
      <c r="AD114" s="1047"/>
      <c r="AE114" s="1048"/>
      <c r="AF114" s="1049">
        <v>69072</v>
      </c>
      <c r="AG114" s="1047"/>
      <c r="AH114" s="1047"/>
      <c r="AI114" s="1047"/>
      <c r="AJ114" s="1048"/>
      <c r="AK114" s="1049">
        <v>82784</v>
      </c>
      <c r="AL114" s="1047"/>
      <c r="AM114" s="1047"/>
      <c r="AN114" s="1047"/>
      <c r="AO114" s="1048"/>
      <c r="AP114" s="1050">
        <v>4</v>
      </c>
      <c r="AQ114" s="1051"/>
      <c r="AR114" s="1051"/>
      <c r="AS114" s="1051"/>
      <c r="AT114" s="1052"/>
      <c r="AU114" s="988"/>
      <c r="AV114" s="989"/>
      <c r="AW114" s="989"/>
      <c r="AX114" s="989"/>
      <c r="AY114" s="989"/>
      <c r="AZ114" s="1037" t="s">
        <v>434</v>
      </c>
      <c r="BA114" s="1038"/>
      <c r="BB114" s="1038"/>
      <c r="BC114" s="1038"/>
      <c r="BD114" s="1038"/>
      <c r="BE114" s="1038"/>
      <c r="BF114" s="1038"/>
      <c r="BG114" s="1038"/>
      <c r="BH114" s="1038"/>
      <c r="BI114" s="1038"/>
      <c r="BJ114" s="1038"/>
      <c r="BK114" s="1038"/>
      <c r="BL114" s="1038"/>
      <c r="BM114" s="1038"/>
      <c r="BN114" s="1038"/>
      <c r="BO114" s="1038"/>
      <c r="BP114" s="1039"/>
      <c r="BQ114" s="1007">
        <v>1423510</v>
      </c>
      <c r="BR114" s="1008"/>
      <c r="BS114" s="1008"/>
      <c r="BT114" s="1008"/>
      <c r="BU114" s="1008"/>
      <c r="BV114" s="1008">
        <v>1383873</v>
      </c>
      <c r="BW114" s="1008"/>
      <c r="BX114" s="1008"/>
      <c r="BY114" s="1008"/>
      <c r="BZ114" s="1008"/>
      <c r="CA114" s="1008">
        <v>1318079</v>
      </c>
      <c r="CB114" s="1008"/>
      <c r="CC114" s="1008"/>
      <c r="CD114" s="1008"/>
      <c r="CE114" s="1008"/>
      <c r="CF114" s="1002">
        <v>63.4</v>
      </c>
      <c r="CG114" s="1003"/>
      <c r="CH114" s="1003"/>
      <c r="CI114" s="1003"/>
      <c r="CJ114" s="1003"/>
      <c r="CK114" s="1033"/>
      <c r="CL114" s="1034"/>
      <c r="CM114" s="1004" t="s">
        <v>435</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126</v>
      </c>
      <c r="DH114" s="1047"/>
      <c r="DI114" s="1047"/>
      <c r="DJ114" s="1047"/>
      <c r="DK114" s="1048"/>
      <c r="DL114" s="1049" t="s">
        <v>422</v>
      </c>
      <c r="DM114" s="1047"/>
      <c r="DN114" s="1047"/>
      <c r="DO114" s="1047"/>
      <c r="DP114" s="1048"/>
      <c r="DQ114" s="1049" t="s">
        <v>126</v>
      </c>
      <c r="DR114" s="1047"/>
      <c r="DS114" s="1047"/>
      <c r="DT114" s="1047"/>
      <c r="DU114" s="1048"/>
      <c r="DV114" s="1050" t="s">
        <v>126</v>
      </c>
      <c r="DW114" s="1051"/>
      <c r="DX114" s="1051"/>
      <c r="DY114" s="1051"/>
      <c r="DZ114" s="1052"/>
    </row>
    <row r="115" spans="1:130" s="246" customFormat="1" ht="26.25" customHeight="1" x14ac:dyDescent="0.15">
      <c r="A115" s="1042"/>
      <c r="B115" s="1043"/>
      <c r="C115" s="1038" t="s">
        <v>436</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t="s">
        <v>126</v>
      </c>
      <c r="AB115" s="1022"/>
      <c r="AC115" s="1022"/>
      <c r="AD115" s="1022"/>
      <c r="AE115" s="1023"/>
      <c r="AF115" s="1024" t="s">
        <v>126</v>
      </c>
      <c r="AG115" s="1022"/>
      <c r="AH115" s="1022"/>
      <c r="AI115" s="1022"/>
      <c r="AJ115" s="1023"/>
      <c r="AK115" s="1024" t="s">
        <v>126</v>
      </c>
      <c r="AL115" s="1022"/>
      <c r="AM115" s="1022"/>
      <c r="AN115" s="1022"/>
      <c r="AO115" s="1023"/>
      <c r="AP115" s="1025" t="s">
        <v>126</v>
      </c>
      <c r="AQ115" s="1026"/>
      <c r="AR115" s="1026"/>
      <c r="AS115" s="1026"/>
      <c r="AT115" s="1027"/>
      <c r="AU115" s="988"/>
      <c r="AV115" s="989"/>
      <c r="AW115" s="989"/>
      <c r="AX115" s="989"/>
      <c r="AY115" s="989"/>
      <c r="AZ115" s="1037" t="s">
        <v>437</v>
      </c>
      <c r="BA115" s="1038"/>
      <c r="BB115" s="1038"/>
      <c r="BC115" s="1038"/>
      <c r="BD115" s="1038"/>
      <c r="BE115" s="1038"/>
      <c r="BF115" s="1038"/>
      <c r="BG115" s="1038"/>
      <c r="BH115" s="1038"/>
      <c r="BI115" s="1038"/>
      <c r="BJ115" s="1038"/>
      <c r="BK115" s="1038"/>
      <c r="BL115" s="1038"/>
      <c r="BM115" s="1038"/>
      <c r="BN115" s="1038"/>
      <c r="BO115" s="1038"/>
      <c r="BP115" s="1039"/>
      <c r="BQ115" s="1007">
        <v>30462</v>
      </c>
      <c r="BR115" s="1008"/>
      <c r="BS115" s="1008"/>
      <c r="BT115" s="1008"/>
      <c r="BU115" s="1008"/>
      <c r="BV115" s="1008">
        <v>30499</v>
      </c>
      <c r="BW115" s="1008"/>
      <c r="BX115" s="1008"/>
      <c r="BY115" s="1008"/>
      <c r="BZ115" s="1008"/>
      <c r="CA115" s="1008">
        <v>30522</v>
      </c>
      <c r="CB115" s="1008"/>
      <c r="CC115" s="1008"/>
      <c r="CD115" s="1008"/>
      <c r="CE115" s="1008"/>
      <c r="CF115" s="1002">
        <v>1.5</v>
      </c>
      <c r="CG115" s="1003"/>
      <c r="CH115" s="1003"/>
      <c r="CI115" s="1003"/>
      <c r="CJ115" s="1003"/>
      <c r="CK115" s="1033"/>
      <c r="CL115" s="1034"/>
      <c r="CM115" s="1037" t="s">
        <v>438</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126</v>
      </c>
      <c r="DH115" s="1047"/>
      <c r="DI115" s="1047"/>
      <c r="DJ115" s="1047"/>
      <c r="DK115" s="1048"/>
      <c r="DL115" s="1049" t="s">
        <v>126</v>
      </c>
      <c r="DM115" s="1047"/>
      <c r="DN115" s="1047"/>
      <c r="DO115" s="1047"/>
      <c r="DP115" s="1048"/>
      <c r="DQ115" s="1049" t="s">
        <v>126</v>
      </c>
      <c r="DR115" s="1047"/>
      <c r="DS115" s="1047"/>
      <c r="DT115" s="1047"/>
      <c r="DU115" s="1048"/>
      <c r="DV115" s="1050" t="s">
        <v>422</v>
      </c>
      <c r="DW115" s="1051"/>
      <c r="DX115" s="1051"/>
      <c r="DY115" s="1051"/>
      <c r="DZ115" s="1052"/>
    </row>
    <row r="116" spans="1:130" s="246" customFormat="1" ht="26.25" customHeight="1" x14ac:dyDescent="0.15">
      <c r="A116" s="1044"/>
      <c r="B116" s="1045"/>
      <c r="C116" s="1053" t="s">
        <v>439</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v>34</v>
      </c>
      <c r="AB116" s="1047"/>
      <c r="AC116" s="1047"/>
      <c r="AD116" s="1047"/>
      <c r="AE116" s="1048"/>
      <c r="AF116" s="1049">
        <v>55</v>
      </c>
      <c r="AG116" s="1047"/>
      <c r="AH116" s="1047"/>
      <c r="AI116" s="1047"/>
      <c r="AJ116" s="1048"/>
      <c r="AK116" s="1049" t="s">
        <v>126</v>
      </c>
      <c r="AL116" s="1047"/>
      <c r="AM116" s="1047"/>
      <c r="AN116" s="1047"/>
      <c r="AO116" s="1048"/>
      <c r="AP116" s="1050" t="s">
        <v>126</v>
      </c>
      <c r="AQ116" s="1051"/>
      <c r="AR116" s="1051"/>
      <c r="AS116" s="1051"/>
      <c r="AT116" s="1052"/>
      <c r="AU116" s="988"/>
      <c r="AV116" s="989"/>
      <c r="AW116" s="989"/>
      <c r="AX116" s="989"/>
      <c r="AY116" s="989"/>
      <c r="AZ116" s="1055" t="s">
        <v>440</v>
      </c>
      <c r="BA116" s="1056"/>
      <c r="BB116" s="1056"/>
      <c r="BC116" s="1056"/>
      <c r="BD116" s="1056"/>
      <c r="BE116" s="1056"/>
      <c r="BF116" s="1056"/>
      <c r="BG116" s="1056"/>
      <c r="BH116" s="1056"/>
      <c r="BI116" s="1056"/>
      <c r="BJ116" s="1056"/>
      <c r="BK116" s="1056"/>
      <c r="BL116" s="1056"/>
      <c r="BM116" s="1056"/>
      <c r="BN116" s="1056"/>
      <c r="BO116" s="1056"/>
      <c r="BP116" s="1057"/>
      <c r="BQ116" s="1007" t="s">
        <v>126</v>
      </c>
      <c r="BR116" s="1008"/>
      <c r="BS116" s="1008"/>
      <c r="BT116" s="1008"/>
      <c r="BU116" s="1008"/>
      <c r="BV116" s="1008" t="s">
        <v>126</v>
      </c>
      <c r="BW116" s="1008"/>
      <c r="BX116" s="1008"/>
      <c r="BY116" s="1008"/>
      <c r="BZ116" s="1008"/>
      <c r="CA116" s="1008" t="s">
        <v>126</v>
      </c>
      <c r="CB116" s="1008"/>
      <c r="CC116" s="1008"/>
      <c r="CD116" s="1008"/>
      <c r="CE116" s="1008"/>
      <c r="CF116" s="1002" t="s">
        <v>126</v>
      </c>
      <c r="CG116" s="1003"/>
      <c r="CH116" s="1003"/>
      <c r="CI116" s="1003"/>
      <c r="CJ116" s="1003"/>
      <c r="CK116" s="1033"/>
      <c r="CL116" s="1034"/>
      <c r="CM116" s="1004" t="s">
        <v>441</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422</v>
      </c>
      <c r="DH116" s="1047"/>
      <c r="DI116" s="1047"/>
      <c r="DJ116" s="1047"/>
      <c r="DK116" s="1048"/>
      <c r="DL116" s="1049" t="s">
        <v>126</v>
      </c>
      <c r="DM116" s="1047"/>
      <c r="DN116" s="1047"/>
      <c r="DO116" s="1047"/>
      <c r="DP116" s="1048"/>
      <c r="DQ116" s="1049" t="s">
        <v>126</v>
      </c>
      <c r="DR116" s="1047"/>
      <c r="DS116" s="1047"/>
      <c r="DT116" s="1047"/>
      <c r="DU116" s="1048"/>
      <c r="DV116" s="1050" t="s">
        <v>126</v>
      </c>
      <c r="DW116" s="1051"/>
      <c r="DX116" s="1051"/>
      <c r="DY116" s="1051"/>
      <c r="DZ116" s="1052"/>
    </row>
    <row r="117" spans="1:130" s="246" customFormat="1" ht="26.25" customHeight="1" x14ac:dyDescent="0.15">
      <c r="A117" s="992" t="s">
        <v>185</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442</v>
      </c>
      <c r="Z117" s="974"/>
      <c r="AA117" s="1064">
        <v>785075</v>
      </c>
      <c r="AB117" s="1065"/>
      <c r="AC117" s="1065"/>
      <c r="AD117" s="1065"/>
      <c r="AE117" s="1066"/>
      <c r="AF117" s="1067">
        <v>782909</v>
      </c>
      <c r="AG117" s="1065"/>
      <c r="AH117" s="1065"/>
      <c r="AI117" s="1065"/>
      <c r="AJ117" s="1066"/>
      <c r="AK117" s="1067">
        <v>818231</v>
      </c>
      <c r="AL117" s="1065"/>
      <c r="AM117" s="1065"/>
      <c r="AN117" s="1065"/>
      <c r="AO117" s="1066"/>
      <c r="AP117" s="1068"/>
      <c r="AQ117" s="1069"/>
      <c r="AR117" s="1069"/>
      <c r="AS117" s="1069"/>
      <c r="AT117" s="1070"/>
      <c r="AU117" s="988"/>
      <c r="AV117" s="989"/>
      <c r="AW117" s="989"/>
      <c r="AX117" s="989"/>
      <c r="AY117" s="989"/>
      <c r="AZ117" s="1055" t="s">
        <v>443</v>
      </c>
      <c r="BA117" s="1056"/>
      <c r="BB117" s="1056"/>
      <c r="BC117" s="1056"/>
      <c r="BD117" s="1056"/>
      <c r="BE117" s="1056"/>
      <c r="BF117" s="1056"/>
      <c r="BG117" s="1056"/>
      <c r="BH117" s="1056"/>
      <c r="BI117" s="1056"/>
      <c r="BJ117" s="1056"/>
      <c r="BK117" s="1056"/>
      <c r="BL117" s="1056"/>
      <c r="BM117" s="1056"/>
      <c r="BN117" s="1056"/>
      <c r="BO117" s="1056"/>
      <c r="BP117" s="1057"/>
      <c r="BQ117" s="1007" t="s">
        <v>422</v>
      </c>
      <c r="BR117" s="1008"/>
      <c r="BS117" s="1008"/>
      <c r="BT117" s="1008"/>
      <c r="BU117" s="1008"/>
      <c r="BV117" s="1008" t="s">
        <v>126</v>
      </c>
      <c r="BW117" s="1008"/>
      <c r="BX117" s="1008"/>
      <c r="BY117" s="1008"/>
      <c r="BZ117" s="1008"/>
      <c r="CA117" s="1008" t="s">
        <v>422</v>
      </c>
      <c r="CB117" s="1008"/>
      <c r="CC117" s="1008"/>
      <c r="CD117" s="1008"/>
      <c r="CE117" s="1008"/>
      <c r="CF117" s="1002" t="s">
        <v>126</v>
      </c>
      <c r="CG117" s="1003"/>
      <c r="CH117" s="1003"/>
      <c r="CI117" s="1003"/>
      <c r="CJ117" s="1003"/>
      <c r="CK117" s="1033"/>
      <c r="CL117" s="1034"/>
      <c r="CM117" s="1004" t="s">
        <v>444</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126</v>
      </c>
      <c r="DH117" s="1047"/>
      <c r="DI117" s="1047"/>
      <c r="DJ117" s="1047"/>
      <c r="DK117" s="1048"/>
      <c r="DL117" s="1049" t="s">
        <v>126</v>
      </c>
      <c r="DM117" s="1047"/>
      <c r="DN117" s="1047"/>
      <c r="DO117" s="1047"/>
      <c r="DP117" s="1048"/>
      <c r="DQ117" s="1049" t="s">
        <v>126</v>
      </c>
      <c r="DR117" s="1047"/>
      <c r="DS117" s="1047"/>
      <c r="DT117" s="1047"/>
      <c r="DU117" s="1048"/>
      <c r="DV117" s="1050" t="s">
        <v>126</v>
      </c>
      <c r="DW117" s="1051"/>
      <c r="DX117" s="1051"/>
      <c r="DY117" s="1051"/>
      <c r="DZ117" s="1052"/>
    </row>
    <row r="118" spans="1:130" s="246" customFormat="1" ht="26.25" customHeight="1" x14ac:dyDescent="0.15">
      <c r="A118" s="992" t="s">
        <v>417</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415</v>
      </c>
      <c r="AB118" s="973"/>
      <c r="AC118" s="973"/>
      <c r="AD118" s="973"/>
      <c r="AE118" s="974"/>
      <c r="AF118" s="972" t="s">
        <v>302</v>
      </c>
      <c r="AG118" s="973"/>
      <c r="AH118" s="973"/>
      <c r="AI118" s="973"/>
      <c r="AJ118" s="974"/>
      <c r="AK118" s="972" t="s">
        <v>301</v>
      </c>
      <c r="AL118" s="973"/>
      <c r="AM118" s="973"/>
      <c r="AN118" s="973"/>
      <c r="AO118" s="974"/>
      <c r="AP118" s="1059" t="s">
        <v>416</v>
      </c>
      <c r="AQ118" s="1060"/>
      <c r="AR118" s="1060"/>
      <c r="AS118" s="1060"/>
      <c r="AT118" s="1061"/>
      <c r="AU118" s="988"/>
      <c r="AV118" s="989"/>
      <c r="AW118" s="989"/>
      <c r="AX118" s="989"/>
      <c r="AY118" s="989"/>
      <c r="AZ118" s="1062" t="s">
        <v>445</v>
      </c>
      <c r="BA118" s="1053"/>
      <c r="BB118" s="1053"/>
      <c r="BC118" s="1053"/>
      <c r="BD118" s="1053"/>
      <c r="BE118" s="1053"/>
      <c r="BF118" s="1053"/>
      <c r="BG118" s="1053"/>
      <c r="BH118" s="1053"/>
      <c r="BI118" s="1053"/>
      <c r="BJ118" s="1053"/>
      <c r="BK118" s="1053"/>
      <c r="BL118" s="1053"/>
      <c r="BM118" s="1053"/>
      <c r="BN118" s="1053"/>
      <c r="BO118" s="1053"/>
      <c r="BP118" s="1054"/>
      <c r="BQ118" s="1085" t="s">
        <v>126</v>
      </c>
      <c r="BR118" s="1086"/>
      <c r="BS118" s="1086"/>
      <c r="BT118" s="1086"/>
      <c r="BU118" s="1086"/>
      <c r="BV118" s="1086" t="s">
        <v>126</v>
      </c>
      <c r="BW118" s="1086"/>
      <c r="BX118" s="1086"/>
      <c r="BY118" s="1086"/>
      <c r="BZ118" s="1086"/>
      <c r="CA118" s="1086" t="s">
        <v>422</v>
      </c>
      <c r="CB118" s="1086"/>
      <c r="CC118" s="1086"/>
      <c r="CD118" s="1086"/>
      <c r="CE118" s="1086"/>
      <c r="CF118" s="1002" t="s">
        <v>126</v>
      </c>
      <c r="CG118" s="1003"/>
      <c r="CH118" s="1003"/>
      <c r="CI118" s="1003"/>
      <c r="CJ118" s="1003"/>
      <c r="CK118" s="1033"/>
      <c r="CL118" s="1034"/>
      <c r="CM118" s="1004" t="s">
        <v>446</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126</v>
      </c>
      <c r="DH118" s="1047"/>
      <c r="DI118" s="1047"/>
      <c r="DJ118" s="1047"/>
      <c r="DK118" s="1048"/>
      <c r="DL118" s="1049" t="s">
        <v>126</v>
      </c>
      <c r="DM118" s="1047"/>
      <c r="DN118" s="1047"/>
      <c r="DO118" s="1047"/>
      <c r="DP118" s="1048"/>
      <c r="DQ118" s="1049" t="s">
        <v>126</v>
      </c>
      <c r="DR118" s="1047"/>
      <c r="DS118" s="1047"/>
      <c r="DT118" s="1047"/>
      <c r="DU118" s="1048"/>
      <c r="DV118" s="1050" t="s">
        <v>126</v>
      </c>
      <c r="DW118" s="1051"/>
      <c r="DX118" s="1051"/>
      <c r="DY118" s="1051"/>
      <c r="DZ118" s="1052"/>
    </row>
    <row r="119" spans="1:130" s="246" customFormat="1" ht="26.25" customHeight="1" x14ac:dyDescent="0.15">
      <c r="A119" s="1146" t="s">
        <v>420</v>
      </c>
      <c r="B119" s="1032"/>
      <c r="C119" s="1011" t="s">
        <v>421</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126</v>
      </c>
      <c r="AB119" s="980"/>
      <c r="AC119" s="980"/>
      <c r="AD119" s="980"/>
      <c r="AE119" s="981"/>
      <c r="AF119" s="982" t="s">
        <v>126</v>
      </c>
      <c r="AG119" s="980"/>
      <c r="AH119" s="980"/>
      <c r="AI119" s="980"/>
      <c r="AJ119" s="981"/>
      <c r="AK119" s="982" t="s">
        <v>126</v>
      </c>
      <c r="AL119" s="980"/>
      <c r="AM119" s="980"/>
      <c r="AN119" s="980"/>
      <c r="AO119" s="981"/>
      <c r="AP119" s="983" t="s">
        <v>126</v>
      </c>
      <c r="AQ119" s="984"/>
      <c r="AR119" s="984"/>
      <c r="AS119" s="984"/>
      <c r="AT119" s="985"/>
      <c r="AU119" s="990"/>
      <c r="AV119" s="991"/>
      <c r="AW119" s="991"/>
      <c r="AX119" s="991"/>
      <c r="AY119" s="991"/>
      <c r="AZ119" s="277" t="s">
        <v>185</v>
      </c>
      <c r="BA119" s="277"/>
      <c r="BB119" s="277"/>
      <c r="BC119" s="277"/>
      <c r="BD119" s="277"/>
      <c r="BE119" s="277"/>
      <c r="BF119" s="277"/>
      <c r="BG119" s="277"/>
      <c r="BH119" s="277"/>
      <c r="BI119" s="277"/>
      <c r="BJ119" s="277"/>
      <c r="BK119" s="277"/>
      <c r="BL119" s="277"/>
      <c r="BM119" s="277"/>
      <c r="BN119" s="277"/>
      <c r="BO119" s="1063" t="s">
        <v>447</v>
      </c>
      <c r="BP119" s="1094"/>
      <c r="BQ119" s="1085">
        <v>9211082</v>
      </c>
      <c r="BR119" s="1086"/>
      <c r="BS119" s="1086"/>
      <c r="BT119" s="1086"/>
      <c r="BU119" s="1086"/>
      <c r="BV119" s="1086">
        <v>8643839</v>
      </c>
      <c r="BW119" s="1086"/>
      <c r="BX119" s="1086"/>
      <c r="BY119" s="1086"/>
      <c r="BZ119" s="1086"/>
      <c r="CA119" s="1086">
        <v>8234917</v>
      </c>
      <c r="CB119" s="1086"/>
      <c r="CC119" s="1086"/>
      <c r="CD119" s="1086"/>
      <c r="CE119" s="1086"/>
      <c r="CF119" s="1087"/>
      <c r="CG119" s="1088"/>
      <c r="CH119" s="1088"/>
      <c r="CI119" s="1088"/>
      <c r="CJ119" s="1089"/>
      <c r="CK119" s="1035"/>
      <c r="CL119" s="1036"/>
      <c r="CM119" s="1090" t="s">
        <v>448</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126</v>
      </c>
      <c r="DH119" s="1072"/>
      <c r="DI119" s="1072"/>
      <c r="DJ119" s="1072"/>
      <c r="DK119" s="1073"/>
      <c r="DL119" s="1071" t="s">
        <v>126</v>
      </c>
      <c r="DM119" s="1072"/>
      <c r="DN119" s="1072"/>
      <c r="DO119" s="1072"/>
      <c r="DP119" s="1073"/>
      <c r="DQ119" s="1071" t="s">
        <v>126</v>
      </c>
      <c r="DR119" s="1072"/>
      <c r="DS119" s="1072"/>
      <c r="DT119" s="1072"/>
      <c r="DU119" s="1073"/>
      <c r="DV119" s="1074" t="s">
        <v>126</v>
      </c>
      <c r="DW119" s="1075"/>
      <c r="DX119" s="1075"/>
      <c r="DY119" s="1075"/>
      <c r="DZ119" s="1076"/>
    </row>
    <row r="120" spans="1:130" s="246" customFormat="1" ht="26.25" customHeight="1" x14ac:dyDescent="0.15">
      <c r="A120" s="1147"/>
      <c r="B120" s="1034"/>
      <c r="C120" s="1004" t="s">
        <v>425</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126</v>
      </c>
      <c r="AB120" s="1047"/>
      <c r="AC120" s="1047"/>
      <c r="AD120" s="1047"/>
      <c r="AE120" s="1048"/>
      <c r="AF120" s="1049" t="s">
        <v>126</v>
      </c>
      <c r="AG120" s="1047"/>
      <c r="AH120" s="1047"/>
      <c r="AI120" s="1047"/>
      <c r="AJ120" s="1048"/>
      <c r="AK120" s="1049" t="s">
        <v>126</v>
      </c>
      <c r="AL120" s="1047"/>
      <c r="AM120" s="1047"/>
      <c r="AN120" s="1047"/>
      <c r="AO120" s="1048"/>
      <c r="AP120" s="1050" t="s">
        <v>126</v>
      </c>
      <c r="AQ120" s="1051"/>
      <c r="AR120" s="1051"/>
      <c r="AS120" s="1051"/>
      <c r="AT120" s="1052"/>
      <c r="AU120" s="1077" t="s">
        <v>449</v>
      </c>
      <c r="AV120" s="1078"/>
      <c r="AW120" s="1078"/>
      <c r="AX120" s="1078"/>
      <c r="AY120" s="1079"/>
      <c r="AZ120" s="1028" t="s">
        <v>450</v>
      </c>
      <c r="BA120" s="977"/>
      <c r="BB120" s="977"/>
      <c r="BC120" s="977"/>
      <c r="BD120" s="977"/>
      <c r="BE120" s="977"/>
      <c r="BF120" s="977"/>
      <c r="BG120" s="977"/>
      <c r="BH120" s="977"/>
      <c r="BI120" s="977"/>
      <c r="BJ120" s="977"/>
      <c r="BK120" s="977"/>
      <c r="BL120" s="977"/>
      <c r="BM120" s="977"/>
      <c r="BN120" s="977"/>
      <c r="BO120" s="977"/>
      <c r="BP120" s="978"/>
      <c r="BQ120" s="1014">
        <v>1847580</v>
      </c>
      <c r="BR120" s="1015"/>
      <c r="BS120" s="1015"/>
      <c r="BT120" s="1015"/>
      <c r="BU120" s="1015"/>
      <c r="BV120" s="1015">
        <v>1664739</v>
      </c>
      <c r="BW120" s="1015"/>
      <c r="BX120" s="1015"/>
      <c r="BY120" s="1015"/>
      <c r="BZ120" s="1015"/>
      <c r="CA120" s="1015">
        <v>1726659</v>
      </c>
      <c r="CB120" s="1015"/>
      <c r="CC120" s="1015"/>
      <c r="CD120" s="1015"/>
      <c r="CE120" s="1015"/>
      <c r="CF120" s="1029">
        <v>83.1</v>
      </c>
      <c r="CG120" s="1030"/>
      <c r="CH120" s="1030"/>
      <c r="CI120" s="1030"/>
      <c r="CJ120" s="1030"/>
      <c r="CK120" s="1095" t="s">
        <v>451</v>
      </c>
      <c r="CL120" s="1096"/>
      <c r="CM120" s="1096"/>
      <c r="CN120" s="1096"/>
      <c r="CO120" s="1097"/>
      <c r="CP120" s="1103" t="s">
        <v>397</v>
      </c>
      <c r="CQ120" s="1104"/>
      <c r="CR120" s="1104"/>
      <c r="CS120" s="1104"/>
      <c r="CT120" s="1104"/>
      <c r="CU120" s="1104"/>
      <c r="CV120" s="1104"/>
      <c r="CW120" s="1104"/>
      <c r="CX120" s="1104"/>
      <c r="CY120" s="1104"/>
      <c r="CZ120" s="1104"/>
      <c r="DA120" s="1104"/>
      <c r="DB120" s="1104"/>
      <c r="DC120" s="1104"/>
      <c r="DD120" s="1104"/>
      <c r="DE120" s="1104"/>
      <c r="DF120" s="1105"/>
      <c r="DG120" s="1014">
        <v>725825</v>
      </c>
      <c r="DH120" s="1015"/>
      <c r="DI120" s="1015"/>
      <c r="DJ120" s="1015"/>
      <c r="DK120" s="1015"/>
      <c r="DL120" s="1015">
        <v>1233935</v>
      </c>
      <c r="DM120" s="1015"/>
      <c r="DN120" s="1015"/>
      <c r="DO120" s="1015"/>
      <c r="DP120" s="1015"/>
      <c r="DQ120" s="1015">
        <v>1174186</v>
      </c>
      <c r="DR120" s="1015"/>
      <c r="DS120" s="1015"/>
      <c r="DT120" s="1015"/>
      <c r="DU120" s="1015"/>
      <c r="DV120" s="1016">
        <v>56.5</v>
      </c>
      <c r="DW120" s="1016"/>
      <c r="DX120" s="1016"/>
      <c r="DY120" s="1016"/>
      <c r="DZ120" s="1017"/>
    </row>
    <row r="121" spans="1:130" s="246" customFormat="1" ht="26.25" customHeight="1" x14ac:dyDescent="0.15">
      <c r="A121" s="1147"/>
      <c r="B121" s="1034"/>
      <c r="C121" s="1055" t="s">
        <v>452</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126</v>
      </c>
      <c r="AB121" s="1047"/>
      <c r="AC121" s="1047"/>
      <c r="AD121" s="1047"/>
      <c r="AE121" s="1048"/>
      <c r="AF121" s="1049" t="s">
        <v>126</v>
      </c>
      <c r="AG121" s="1047"/>
      <c r="AH121" s="1047"/>
      <c r="AI121" s="1047"/>
      <c r="AJ121" s="1048"/>
      <c r="AK121" s="1049" t="s">
        <v>126</v>
      </c>
      <c r="AL121" s="1047"/>
      <c r="AM121" s="1047"/>
      <c r="AN121" s="1047"/>
      <c r="AO121" s="1048"/>
      <c r="AP121" s="1050" t="s">
        <v>126</v>
      </c>
      <c r="AQ121" s="1051"/>
      <c r="AR121" s="1051"/>
      <c r="AS121" s="1051"/>
      <c r="AT121" s="1052"/>
      <c r="AU121" s="1080"/>
      <c r="AV121" s="1081"/>
      <c r="AW121" s="1081"/>
      <c r="AX121" s="1081"/>
      <c r="AY121" s="1082"/>
      <c r="AZ121" s="1037" t="s">
        <v>453</v>
      </c>
      <c r="BA121" s="1038"/>
      <c r="BB121" s="1038"/>
      <c r="BC121" s="1038"/>
      <c r="BD121" s="1038"/>
      <c r="BE121" s="1038"/>
      <c r="BF121" s="1038"/>
      <c r="BG121" s="1038"/>
      <c r="BH121" s="1038"/>
      <c r="BI121" s="1038"/>
      <c r="BJ121" s="1038"/>
      <c r="BK121" s="1038"/>
      <c r="BL121" s="1038"/>
      <c r="BM121" s="1038"/>
      <c r="BN121" s="1038"/>
      <c r="BO121" s="1038"/>
      <c r="BP121" s="1039"/>
      <c r="BQ121" s="1007">
        <v>39250</v>
      </c>
      <c r="BR121" s="1008"/>
      <c r="BS121" s="1008"/>
      <c r="BT121" s="1008"/>
      <c r="BU121" s="1008"/>
      <c r="BV121" s="1008">
        <v>38177</v>
      </c>
      <c r="BW121" s="1008"/>
      <c r="BX121" s="1008"/>
      <c r="BY121" s="1008"/>
      <c r="BZ121" s="1008"/>
      <c r="CA121" s="1008">
        <v>395575</v>
      </c>
      <c r="CB121" s="1008"/>
      <c r="CC121" s="1008"/>
      <c r="CD121" s="1008"/>
      <c r="CE121" s="1008"/>
      <c r="CF121" s="1002">
        <v>19</v>
      </c>
      <c r="CG121" s="1003"/>
      <c r="CH121" s="1003"/>
      <c r="CI121" s="1003"/>
      <c r="CJ121" s="1003"/>
      <c r="CK121" s="1098"/>
      <c r="CL121" s="1099"/>
      <c r="CM121" s="1099"/>
      <c r="CN121" s="1099"/>
      <c r="CO121" s="1100"/>
      <c r="CP121" s="1108" t="s">
        <v>399</v>
      </c>
      <c r="CQ121" s="1109"/>
      <c r="CR121" s="1109"/>
      <c r="CS121" s="1109"/>
      <c r="CT121" s="1109"/>
      <c r="CU121" s="1109"/>
      <c r="CV121" s="1109"/>
      <c r="CW121" s="1109"/>
      <c r="CX121" s="1109"/>
      <c r="CY121" s="1109"/>
      <c r="CZ121" s="1109"/>
      <c r="DA121" s="1109"/>
      <c r="DB121" s="1109"/>
      <c r="DC121" s="1109"/>
      <c r="DD121" s="1109"/>
      <c r="DE121" s="1109"/>
      <c r="DF121" s="1110"/>
      <c r="DG121" s="1007">
        <v>952878</v>
      </c>
      <c r="DH121" s="1008"/>
      <c r="DI121" s="1008"/>
      <c r="DJ121" s="1008"/>
      <c r="DK121" s="1008"/>
      <c r="DL121" s="1008">
        <v>918632</v>
      </c>
      <c r="DM121" s="1008"/>
      <c r="DN121" s="1008"/>
      <c r="DO121" s="1008"/>
      <c r="DP121" s="1008"/>
      <c r="DQ121" s="1008">
        <v>849256</v>
      </c>
      <c r="DR121" s="1008"/>
      <c r="DS121" s="1008"/>
      <c r="DT121" s="1008"/>
      <c r="DU121" s="1008"/>
      <c r="DV121" s="1009">
        <v>40.9</v>
      </c>
      <c r="DW121" s="1009"/>
      <c r="DX121" s="1009"/>
      <c r="DY121" s="1009"/>
      <c r="DZ121" s="1010"/>
    </row>
    <row r="122" spans="1:130" s="246" customFormat="1" ht="26.25" customHeight="1" x14ac:dyDescent="0.15">
      <c r="A122" s="1147"/>
      <c r="B122" s="1034"/>
      <c r="C122" s="1004" t="s">
        <v>435</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126</v>
      </c>
      <c r="AB122" s="1047"/>
      <c r="AC122" s="1047"/>
      <c r="AD122" s="1047"/>
      <c r="AE122" s="1048"/>
      <c r="AF122" s="1049" t="s">
        <v>422</v>
      </c>
      <c r="AG122" s="1047"/>
      <c r="AH122" s="1047"/>
      <c r="AI122" s="1047"/>
      <c r="AJ122" s="1048"/>
      <c r="AK122" s="1049" t="s">
        <v>126</v>
      </c>
      <c r="AL122" s="1047"/>
      <c r="AM122" s="1047"/>
      <c r="AN122" s="1047"/>
      <c r="AO122" s="1048"/>
      <c r="AP122" s="1050" t="s">
        <v>126</v>
      </c>
      <c r="AQ122" s="1051"/>
      <c r="AR122" s="1051"/>
      <c r="AS122" s="1051"/>
      <c r="AT122" s="1052"/>
      <c r="AU122" s="1080"/>
      <c r="AV122" s="1081"/>
      <c r="AW122" s="1081"/>
      <c r="AX122" s="1081"/>
      <c r="AY122" s="1082"/>
      <c r="AZ122" s="1062" t="s">
        <v>454</v>
      </c>
      <c r="BA122" s="1053"/>
      <c r="BB122" s="1053"/>
      <c r="BC122" s="1053"/>
      <c r="BD122" s="1053"/>
      <c r="BE122" s="1053"/>
      <c r="BF122" s="1053"/>
      <c r="BG122" s="1053"/>
      <c r="BH122" s="1053"/>
      <c r="BI122" s="1053"/>
      <c r="BJ122" s="1053"/>
      <c r="BK122" s="1053"/>
      <c r="BL122" s="1053"/>
      <c r="BM122" s="1053"/>
      <c r="BN122" s="1053"/>
      <c r="BO122" s="1053"/>
      <c r="BP122" s="1054"/>
      <c r="BQ122" s="1085">
        <v>4775324</v>
      </c>
      <c r="BR122" s="1086"/>
      <c r="BS122" s="1086"/>
      <c r="BT122" s="1086"/>
      <c r="BU122" s="1086"/>
      <c r="BV122" s="1086">
        <v>4567775</v>
      </c>
      <c r="BW122" s="1086"/>
      <c r="BX122" s="1086"/>
      <c r="BY122" s="1086"/>
      <c r="BZ122" s="1086"/>
      <c r="CA122" s="1086">
        <v>4507649</v>
      </c>
      <c r="CB122" s="1086"/>
      <c r="CC122" s="1086"/>
      <c r="CD122" s="1086"/>
      <c r="CE122" s="1086"/>
      <c r="CF122" s="1106">
        <v>216.9</v>
      </c>
      <c r="CG122" s="1107"/>
      <c r="CH122" s="1107"/>
      <c r="CI122" s="1107"/>
      <c r="CJ122" s="1107"/>
      <c r="CK122" s="1098"/>
      <c r="CL122" s="1099"/>
      <c r="CM122" s="1099"/>
      <c r="CN122" s="1099"/>
      <c r="CO122" s="1100"/>
      <c r="CP122" s="1108"/>
      <c r="CQ122" s="1109"/>
      <c r="CR122" s="1109"/>
      <c r="CS122" s="1109"/>
      <c r="CT122" s="1109"/>
      <c r="CU122" s="1109"/>
      <c r="CV122" s="1109"/>
      <c r="CW122" s="1109"/>
      <c r="CX122" s="1109"/>
      <c r="CY122" s="1109"/>
      <c r="CZ122" s="1109"/>
      <c r="DA122" s="1109"/>
      <c r="DB122" s="1109"/>
      <c r="DC122" s="1109"/>
      <c r="DD122" s="1109"/>
      <c r="DE122" s="1109"/>
      <c r="DF122" s="1110"/>
      <c r="DG122" s="1007"/>
      <c r="DH122" s="1008"/>
      <c r="DI122" s="1008"/>
      <c r="DJ122" s="1008"/>
      <c r="DK122" s="1008"/>
      <c r="DL122" s="1008"/>
      <c r="DM122" s="1008"/>
      <c r="DN122" s="1008"/>
      <c r="DO122" s="1008"/>
      <c r="DP122" s="1008"/>
      <c r="DQ122" s="1008"/>
      <c r="DR122" s="1008"/>
      <c r="DS122" s="1008"/>
      <c r="DT122" s="1008"/>
      <c r="DU122" s="1008"/>
      <c r="DV122" s="1009"/>
      <c r="DW122" s="1009"/>
      <c r="DX122" s="1009"/>
      <c r="DY122" s="1009"/>
      <c r="DZ122" s="1010"/>
    </row>
    <row r="123" spans="1:130" s="246" customFormat="1" ht="26.25" customHeight="1" x14ac:dyDescent="0.15">
      <c r="A123" s="1147"/>
      <c r="B123" s="1034"/>
      <c r="C123" s="1004" t="s">
        <v>441</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126</v>
      </c>
      <c r="AB123" s="1047"/>
      <c r="AC123" s="1047"/>
      <c r="AD123" s="1047"/>
      <c r="AE123" s="1048"/>
      <c r="AF123" s="1049" t="s">
        <v>126</v>
      </c>
      <c r="AG123" s="1047"/>
      <c r="AH123" s="1047"/>
      <c r="AI123" s="1047"/>
      <c r="AJ123" s="1048"/>
      <c r="AK123" s="1049" t="s">
        <v>126</v>
      </c>
      <c r="AL123" s="1047"/>
      <c r="AM123" s="1047"/>
      <c r="AN123" s="1047"/>
      <c r="AO123" s="1048"/>
      <c r="AP123" s="1050" t="s">
        <v>422</v>
      </c>
      <c r="AQ123" s="1051"/>
      <c r="AR123" s="1051"/>
      <c r="AS123" s="1051"/>
      <c r="AT123" s="1052"/>
      <c r="AU123" s="1083"/>
      <c r="AV123" s="1084"/>
      <c r="AW123" s="1084"/>
      <c r="AX123" s="1084"/>
      <c r="AY123" s="1084"/>
      <c r="AZ123" s="277" t="s">
        <v>185</v>
      </c>
      <c r="BA123" s="277"/>
      <c r="BB123" s="277"/>
      <c r="BC123" s="277"/>
      <c r="BD123" s="277"/>
      <c r="BE123" s="277"/>
      <c r="BF123" s="277"/>
      <c r="BG123" s="277"/>
      <c r="BH123" s="277"/>
      <c r="BI123" s="277"/>
      <c r="BJ123" s="277"/>
      <c r="BK123" s="277"/>
      <c r="BL123" s="277"/>
      <c r="BM123" s="277"/>
      <c r="BN123" s="277"/>
      <c r="BO123" s="1063" t="s">
        <v>455</v>
      </c>
      <c r="BP123" s="1094"/>
      <c r="BQ123" s="1153">
        <v>6662154</v>
      </c>
      <c r="BR123" s="1154"/>
      <c r="BS123" s="1154"/>
      <c r="BT123" s="1154"/>
      <c r="BU123" s="1154"/>
      <c r="BV123" s="1154">
        <v>6270691</v>
      </c>
      <c r="BW123" s="1154"/>
      <c r="BX123" s="1154"/>
      <c r="BY123" s="1154"/>
      <c r="BZ123" s="1154"/>
      <c r="CA123" s="1154">
        <v>6629883</v>
      </c>
      <c r="CB123" s="1154"/>
      <c r="CC123" s="1154"/>
      <c r="CD123" s="1154"/>
      <c r="CE123" s="1154"/>
      <c r="CF123" s="1087"/>
      <c r="CG123" s="1088"/>
      <c r="CH123" s="1088"/>
      <c r="CI123" s="1088"/>
      <c r="CJ123" s="1089"/>
      <c r="CK123" s="1098"/>
      <c r="CL123" s="1099"/>
      <c r="CM123" s="1099"/>
      <c r="CN123" s="1099"/>
      <c r="CO123" s="1100"/>
      <c r="CP123" s="1108"/>
      <c r="CQ123" s="1109"/>
      <c r="CR123" s="1109"/>
      <c r="CS123" s="1109"/>
      <c r="CT123" s="1109"/>
      <c r="CU123" s="1109"/>
      <c r="CV123" s="1109"/>
      <c r="CW123" s="1109"/>
      <c r="CX123" s="1109"/>
      <c r="CY123" s="1109"/>
      <c r="CZ123" s="1109"/>
      <c r="DA123" s="1109"/>
      <c r="DB123" s="1109"/>
      <c r="DC123" s="1109"/>
      <c r="DD123" s="1109"/>
      <c r="DE123" s="1109"/>
      <c r="DF123" s="1110"/>
      <c r="DG123" s="1046"/>
      <c r="DH123" s="1047"/>
      <c r="DI123" s="1047"/>
      <c r="DJ123" s="1047"/>
      <c r="DK123" s="1048"/>
      <c r="DL123" s="1049"/>
      <c r="DM123" s="1047"/>
      <c r="DN123" s="1047"/>
      <c r="DO123" s="1047"/>
      <c r="DP123" s="1048"/>
      <c r="DQ123" s="1049"/>
      <c r="DR123" s="1047"/>
      <c r="DS123" s="1047"/>
      <c r="DT123" s="1047"/>
      <c r="DU123" s="1048"/>
      <c r="DV123" s="1050"/>
      <c r="DW123" s="1051"/>
      <c r="DX123" s="1051"/>
      <c r="DY123" s="1051"/>
      <c r="DZ123" s="1052"/>
    </row>
    <row r="124" spans="1:130" s="246" customFormat="1" ht="26.25" customHeight="1" thickBot="1" x14ac:dyDescent="0.2">
      <c r="A124" s="1147"/>
      <c r="B124" s="1034"/>
      <c r="C124" s="1004" t="s">
        <v>444</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126</v>
      </c>
      <c r="AB124" s="1047"/>
      <c r="AC124" s="1047"/>
      <c r="AD124" s="1047"/>
      <c r="AE124" s="1048"/>
      <c r="AF124" s="1049" t="s">
        <v>422</v>
      </c>
      <c r="AG124" s="1047"/>
      <c r="AH124" s="1047"/>
      <c r="AI124" s="1047"/>
      <c r="AJ124" s="1048"/>
      <c r="AK124" s="1049" t="s">
        <v>126</v>
      </c>
      <c r="AL124" s="1047"/>
      <c r="AM124" s="1047"/>
      <c r="AN124" s="1047"/>
      <c r="AO124" s="1048"/>
      <c r="AP124" s="1050" t="s">
        <v>126</v>
      </c>
      <c r="AQ124" s="1051"/>
      <c r="AR124" s="1051"/>
      <c r="AS124" s="1051"/>
      <c r="AT124" s="1052"/>
      <c r="AU124" s="1149" t="s">
        <v>456</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119.8</v>
      </c>
      <c r="BR124" s="1116"/>
      <c r="BS124" s="1116"/>
      <c r="BT124" s="1116"/>
      <c r="BU124" s="1116"/>
      <c r="BV124" s="1116">
        <v>113.7</v>
      </c>
      <c r="BW124" s="1116"/>
      <c r="BX124" s="1116"/>
      <c r="BY124" s="1116"/>
      <c r="BZ124" s="1116"/>
      <c r="CA124" s="1116">
        <v>77.2</v>
      </c>
      <c r="CB124" s="1116"/>
      <c r="CC124" s="1116"/>
      <c r="CD124" s="1116"/>
      <c r="CE124" s="1116"/>
      <c r="CF124" s="1117"/>
      <c r="CG124" s="1118"/>
      <c r="CH124" s="1118"/>
      <c r="CI124" s="1118"/>
      <c r="CJ124" s="1119"/>
      <c r="CK124" s="1101"/>
      <c r="CL124" s="1101"/>
      <c r="CM124" s="1101"/>
      <c r="CN124" s="1101"/>
      <c r="CO124" s="1102"/>
      <c r="CP124" s="1108" t="s">
        <v>457</v>
      </c>
      <c r="CQ124" s="1109"/>
      <c r="CR124" s="1109"/>
      <c r="CS124" s="1109"/>
      <c r="CT124" s="1109"/>
      <c r="CU124" s="1109"/>
      <c r="CV124" s="1109"/>
      <c r="CW124" s="1109"/>
      <c r="CX124" s="1109"/>
      <c r="CY124" s="1109"/>
      <c r="CZ124" s="1109"/>
      <c r="DA124" s="1109"/>
      <c r="DB124" s="1109"/>
      <c r="DC124" s="1109"/>
      <c r="DD124" s="1109"/>
      <c r="DE124" s="1109"/>
      <c r="DF124" s="1110"/>
      <c r="DG124" s="1093">
        <v>839447</v>
      </c>
      <c r="DH124" s="1072"/>
      <c r="DI124" s="1072"/>
      <c r="DJ124" s="1072"/>
      <c r="DK124" s="1073"/>
      <c r="DL124" s="1071" t="s">
        <v>422</v>
      </c>
      <c r="DM124" s="1072"/>
      <c r="DN124" s="1072"/>
      <c r="DO124" s="1072"/>
      <c r="DP124" s="1073"/>
      <c r="DQ124" s="1071" t="s">
        <v>422</v>
      </c>
      <c r="DR124" s="1072"/>
      <c r="DS124" s="1072"/>
      <c r="DT124" s="1072"/>
      <c r="DU124" s="1073"/>
      <c r="DV124" s="1074" t="s">
        <v>422</v>
      </c>
      <c r="DW124" s="1075"/>
      <c r="DX124" s="1075"/>
      <c r="DY124" s="1075"/>
      <c r="DZ124" s="1076"/>
    </row>
    <row r="125" spans="1:130" s="246" customFormat="1" ht="26.25" customHeight="1" x14ac:dyDescent="0.15">
      <c r="A125" s="1147"/>
      <c r="B125" s="1034"/>
      <c r="C125" s="1004" t="s">
        <v>446</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126</v>
      </c>
      <c r="AB125" s="1047"/>
      <c r="AC125" s="1047"/>
      <c r="AD125" s="1047"/>
      <c r="AE125" s="1048"/>
      <c r="AF125" s="1049" t="s">
        <v>422</v>
      </c>
      <c r="AG125" s="1047"/>
      <c r="AH125" s="1047"/>
      <c r="AI125" s="1047"/>
      <c r="AJ125" s="1048"/>
      <c r="AK125" s="1049" t="s">
        <v>126</v>
      </c>
      <c r="AL125" s="1047"/>
      <c r="AM125" s="1047"/>
      <c r="AN125" s="1047"/>
      <c r="AO125" s="1048"/>
      <c r="AP125" s="1050" t="s">
        <v>422</v>
      </c>
      <c r="AQ125" s="1051"/>
      <c r="AR125" s="1051"/>
      <c r="AS125" s="1051"/>
      <c r="AT125" s="105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1" t="s">
        <v>458</v>
      </c>
      <c r="CL125" s="1096"/>
      <c r="CM125" s="1096"/>
      <c r="CN125" s="1096"/>
      <c r="CO125" s="1097"/>
      <c r="CP125" s="1028" t="s">
        <v>459</v>
      </c>
      <c r="CQ125" s="977"/>
      <c r="CR125" s="977"/>
      <c r="CS125" s="977"/>
      <c r="CT125" s="977"/>
      <c r="CU125" s="977"/>
      <c r="CV125" s="977"/>
      <c r="CW125" s="977"/>
      <c r="CX125" s="977"/>
      <c r="CY125" s="977"/>
      <c r="CZ125" s="977"/>
      <c r="DA125" s="977"/>
      <c r="DB125" s="977"/>
      <c r="DC125" s="977"/>
      <c r="DD125" s="977"/>
      <c r="DE125" s="977"/>
      <c r="DF125" s="978"/>
      <c r="DG125" s="1014" t="s">
        <v>126</v>
      </c>
      <c r="DH125" s="1015"/>
      <c r="DI125" s="1015"/>
      <c r="DJ125" s="1015"/>
      <c r="DK125" s="1015"/>
      <c r="DL125" s="1015" t="s">
        <v>126</v>
      </c>
      <c r="DM125" s="1015"/>
      <c r="DN125" s="1015"/>
      <c r="DO125" s="1015"/>
      <c r="DP125" s="1015"/>
      <c r="DQ125" s="1015" t="s">
        <v>126</v>
      </c>
      <c r="DR125" s="1015"/>
      <c r="DS125" s="1015"/>
      <c r="DT125" s="1015"/>
      <c r="DU125" s="1015"/>
      <c r="DV125" s="1016" t="s">
        <v>422</v>
      </c>
      <c r="DW125" s="1016"/>
      <c r="DX125" s="1016"/>
      <c r="DY125" s="1016"/>
      <c r="DZ125" s="1017"/>
    </row>
    <row r="126" spans="1:130" s="246" customFormat="1" ht="26.25" customHeight="1" thickBot="1" x14ac:dyDescent="0.2">
      <c r="A126" s="1147"/>
      <c r="B126" s="1034"/>
      <c r="C126" s="1004" t="s">
        <v>448</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126</v>
      </c>
      <c r="AB126" s="1047"/>
      <c r="AC126" s="1047"/>
      <c r="AD126" s="1047"/>
      <c r="AE126" s="1048"/>
      <c r="AF126" s="1049" t="s">
        <v>126</v>
      </c>
      <c r="AG126" s="1047"/>
      <c r="AH126" s="1047"/>
      <c r="AI126" s="1047"/>
      <c r="AJ126" s="1048"/>
      <c r="AK126" s="1049" t="s">
        <v>126</v>
      </c>
      <c r="AL126" s="1047"/>
      <c r="AM126" s="1047"/>
      <c r="AN126" s="1047"/>
      <c r="AO126" s="1048"/>
      <c r="AP126" s="1050" t="s">
        <v>126</v>
      </c>
      <c r="AQ126" s="1051"/>
      <c r="AR126" s="1051"/>
      <c r="AS126" s="1051"/>
      <c r="AT126" s="105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2"/>
      <c r="CL126" s="1099"/>
      <c r="CM126" s="1099"/>
      <c r="CN126" s="1099"/>
      <c r="CO126" s="1100"/>
      <c r="CP126" s="1037" t="s">
        <v>460</v>
      </c>
      <c r="CQ126" s="1038"/>
      <c r="CR126" s="1038"/>
      <c r="CS126" s="1038"/>
      <c r="CT126" s="1038"/>
      <c r="CU126" s="1038"/>
      <c r="CV126" s="1038"/>
      <c r="CW126" s="1038"/>
      <c r="CX126" s="1038"/>
      <c r="CY126" s="1038"/>
      <c r="CZ126" s="1038"/>
      <c r="DA126" s="1038"/>
      <c r="DB126" s="1038"/>
      <c r="DC126" s="1038"/>
      <c r="DD126" s="1038"/>
      <c r="DE126" s="1038"/>
      <c r="DF126" s="1039"/>
      <c r="DG126" s="1007">
        <v>30462</v>
      </c>
      <c r="DH126" s="1008"/>
      <c r="DI126" s="1008"/>
      <c r="DJ126" s="1008"/>
      <c r="DK126" s="1008"/>
      <c r="DL126" s="1008">
        <v>30499</v>
      </c>
      <c r="DM126" s="1008"/>
      <c r="DN126" s="1008"/>
      <c r="DO126" s="1008"/>
      <c r="DP126" s="1008"/>
      <c r="DQ126" s="1008">
        <v>30522</v>
      </c>
      <c r="DR126" s="1008"/>
      <c r="DS126" s="1008"/>
      <c r="DT126" s="1008"/>
      <c r="DU126" s="1008"/>
      <c r="DV126" s="1009">
        <v>1.5</v>
      </c>
      <c r="DW126" s="1009"/>
      <c r="DX126" s="1009"/>
      <c r="DY126" s="1009"/>
      <c r="DZ126" s="1010"/>
    </row>
    <row r="127" spans="1:130" s="246" customFormat="1" ht="26.25" customHeight="1" x14ac:dyDescent="0.15">
      <c r="A127" s="1148"/>
      <c r="B127" s="1036"/>
      <c r="C127" s="1090" t="s">
        <v>461</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126</v>
      </c>
      <c r="AB127" s="1047"/>
      <c r="AC127" s="1047"/>
      <c r="AD127" s="1047"/>
      <c r="AE127" s="1048"/>
      <c r="AF127" s="1049" t="s">
        <v>126</v>
      </c>
      <c r="AG127" s="1047"/>
      <c r="AH127" s="1047"/>
      <c r="AI127" s="1047"/>
      <c r="AJ127" s="1048"/>
      <c r="AK127" s="1049" t="s">
        <v>126</v>
      </c>
      <c r="AL127" s="1047"/>
      <c r="AM127" s="1047"/>
      <c r="AN127" s="1047"/>
      <c r="AO127" s="1048"/>
      <c r="AP127" s="1050" t="s">
        <v>126</v>
      </c>
      <c r="AQ127" s="1051"/>
      <c r="AR127" s="1051"/>
      <c r="AS127" s="1051"/>
      <c r="AT127" s="1052"/>
      <c r="AU127" s="282"/>
      <c r="AV127" s="282"/>
      <c r="AW127" s="282"/>
      <c r="AX127" s="1120" t="s">
        <v>462</v>
      </c>
      <c r="AY127" s="1121"/>
      <c r="AZ127" s="1121"/>
      <c r="BA127" s="1121"/>
      <c r="BB127" s="1121"/>
      <c r="BC127" s="1121"/>
      <c r="BD127" s="1121"/>
      <c r="BE127" s="1122"/>
      <c r="BF127" s="1123" t="s">
        <v>463</v>
      </c>
      <c r="BG127" s="1121"/>
      <c r="BH127" s="1121"/>
      <c r="BI127" s="1121"/>
      <c r="BJ127" s="1121"/>
      <c r="BK127" s="1121"/>
      <c r="BL127" s="1122"/>
      <c r="BM127" s="1123" t="s">
        <v>464</v>
      </c>
      <c r="BN127" s="1121"/>
      <c r="BO127" s="1121"/>
      <c r="BP127" s="1121"/>
      <c r="BQ127" s="1121"/>
      <c r="BR127" s="1121"/>
      <c r="BS127" s="1122"/>
      <c r="BT127" s="1123" t="s">
        <v>465</v>
      </c>
      <c r="BU127" s="1121"/>
      <c r="BV127" s="1121"/>
      <c r="BW127" s="1121"/>
      <c r="BX127" s="1121"/>
      <c r="BY127" s="1121"/>
      <c r="BZ127" s="1145"/>
      <c r="CA127" s="282"/>
      <c r="CB127" s="282"/>
      <c r="CC127" s="282"/>
      <c r="CD127" s="283"/>
      <c r="CE127" s="283"/>
      <c r="CF127" s="283"/>
      <c r="CG127" s="280"/>
      <c r="CH127" s="280"/>
      <c r="CI127" s="280"/>
      <c r="CJ127" s="281"/>
      <c r="CK127" s="1112"/>
      <c r="CL127" s="1099"/>
      <c r="CM127" s="1099"/>
      <c r="CN127" s="1099"/>
      <c r="CO127" s="1100"/>
      <c r="CP127" s="1037" t="s">
        <v>466</v>
      </c>
      <c r="CQ127" s="1038"/>
      <c r="CR127" s="1038"/>
      <c r="CS127" s="1038"/>
      <c r="CT127" s="1038"/>
      <c r="CU127" s="1038"/>
      <c r="CV127" s="1038"/>
      <c r="CW127" s="1038"/>
      <c r="CX127" s="1038"/>
      <c r="CY127" s="1038"/>
      <c r="CZ127" s="1038"/>
      <c r="DA127" s="1038"/>
      <c r="DB127" s="1038"/>
      <c r="DC127" s="1038"/>
      <c r="DD127" s="1038"/>
      <c r="DE127" s="1038"/>
      <c r="DF127" s="1039"/>
      <c r="DG127" s="1007" t="s">
        <v>422</v>
      </c>
      <c r="DH127" s="1008"/>
      <c r="DI127" s="1008"/>
      <c r="DJ127" s="1008"/>
      <c r="DK127" s="1008"/>
      <c r="DL127" s="1008" t="s">
        <v>126</v>
      </c>
      <c r="DM127" s="1008"/>
      <c r="DN127" s="1008"/>
      <c r="DO127" s="1008"/>
      <c r="DP127" s="1008"/>
      <c r="DQ127" s="1008" t="s">
        <v>126</v>
      </c>
      <c r="DR127" s="1008"/>
      <c r="DS127" s="1008"/>
      <c r="DT127" s="1008"/>
      <c r="DU127" s="1008"/>
      <c r="DV127" s="1009" t="s">
        <v>422</v>
      </c>
      <c r="DW127" s="1009"/>
      <c r="DX127" s="1009"/>
      <c r="DY127" s="1009"/>
      <c r="DZ127" s="1010"/>
    </row>
    <row r="128" spans="1:130" s="246" customFormat="1" ht="26.25" customHeight="1" thickBot="1" x14ac:dyDescent="0.2">
      <c r="A128" s="1131" t="s">
        <v>467</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468</v>
      </c>
      <c r="X128" s="1133"/>
      <c r="Y128" s="1133"/>
      <c r="Z128" s="1134"/>
      <c r="AA128" s="1135">
        <v>12333</v>
      </c>
      <c r="AB128" s="1136"/>
      <c r="AC128" s="1136"/>
      <c r="AD128" s="1136"/>
      <c r="AE128" s="1137"/>
      <c r="AF128" s="1138">
        <v>27407</v>
      </c>
      <c r="AG128" s="1136"/>
      <c r="AH128" s="1136"/>
      <c r="AI128" s="1136"/>
      <c r="AJ128" s="1137"/>
      <c r="AK128" s="1138">
        <v>39165</v>
      </c>
      <c r="AL128" s="1136"/>
      <c r="AM128" s="1136"/>
      <c r="AN128" s="1136"/>
      <c r="AO128" s="1137"/>
      <c r="AP128" s="1139"/>
      <c r="AQ128" s="1140"/>
      <c r="AR128" s="1140"/>
      <c r="AS128" s="1140"/>
      <c r="AT128" s="1141"/>
      <c r="AU128" s="282"/>
      <c r="AV128" s="282"/>
      <c r="AW128" s="282"/>
      <c r="AX128" s="976" t="s">
        <v>469</v>
      </c>
      <c r="AY128" s="977"/>
      <c r="AZ128" s="977"/>
      <c r="BA128" s="977"/>
      <c r="BB128" s="977"/>
      <c r="BC128" s="977"/>
      <c r="BD128" s="977"/>
      <c r="BE128" s="978"/>
      <c r="BF128" s="1142" t="s">
        <v>126</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3"/>
      <c r="CB128" s="283"/>
      <c r="CC128" s="283"/>
      <c r="CD128" s="283"/>
      <c r="CE128" s="283"/>
      <c r="CF128" s="283"/>
      <c r="CG128" s="280"/>
      <c r="CH128" s="280"/>
      <c r="CI128" s="280"/>
      <c r="CJ128" s="281"/>
      <c r="CK128" s="1113"/>
      <c r="CL128" s="1114"/>
      <c r="CM128" s="1114"/>
      <c r="CN128" s="1114"/>
      <c r="CO128" s="1115"/>
      <c r="CP128" s="1124" t="s">
        <v>470</v>
      </c>
      <c r="CQ128" s="1125"/>
      <c r="CR128" s="1125"/>
      <c r="CS128" s="1125"/>
      <c r="CT128" s="1125"/>
      <c r="CU128" s="1125"/>
      <c r="CV128" s="1125"/>
      <c r="CW128" s="1125"/>
      <c r="CX128" s="1125"/>
      <c r="CY128" s="1125"/>
      <c r="CZ128" s="1125"/>
      <c r="DA128" s="1125"/>
      <c r="DB128" s="1125"/>
      <c r="DC128" s="1125"/>
      <c r="DD128" s="1125"/>
      <c r="DE128" s="1125"/>
      <c r="DF128" s="1126"/>
      <c r="DG128" s="1127" t="s">
        <v>126</v>
      </c>
      <c r="DH128" s="1128"/>
      <c r="DI128" s="1128"/>
      <c r="DJ128" s="1128"/>
      <c r="DK128" s="1128"/>
      <c r="DL128" s="1128" t="s">
        <v>126</v>
      </c>
      <c r="DM128" s="1128"/>
      <c r="DN128" s="1128"/>
      <c r="DO128" s="1128"/>
      <c r="DP128" s="1128"/>
      <c r="DQ128" s="1128" t="s">
        <v>126</v>
      </c>
      <c r="DR128" s="1128"/>
      <c r="DS128" s="1128"/>
      <c r="DT128" s="1128"/>
      <c r="DU128" s="1128"/>
      <c r="DV128" s="1129" t="s">
        <v>126</v>
      </c>
      <c r="DW128" s="1129"/>
      <c r="DX128" s="1129"/>
      <c r="DY128" s="1129"/>
      <c r="DZ128" s="1130"/>
    </row>
    <row r="129" spans="1:131" s="246" customFormat="1" ht="26.25" customHeight="1" x14ac:dyDescent="0.15">
      <c r="A129" s="1018" t="s">
        <v>105</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471</v>
      </c>
      <c r="X129" s="1162"/>
      <c r="Y129" s="1162"/>
      <c r="Z129" s="1163"/>
      <c r="AA129" s="1046">
        <v>2598362</v>
      </c>
      <c r="AB129" s="1047"/>
      <c r="AC129" s="1047"/>
      <c r="AD129" s="1047"/>
      <c r="AE129" s="1048"/>
      <c r="AF129" s="1049">
        <v>2549271</v>
      </c>
      <c r="AG129" s="1047"/>
      <c r="AH129" s="1047"/>
      <c r="AI129" s="1047"/>
      <c r="AJ129" s="1048"/>
      <c r="AK129" s="1049">
        <v>2557612</v>
      </c>
      <c r="AL129" s="1047"/>
      <c r="AM129" s="1047"/>
      <c r="AN129" s="1047"/>
      <c r="AO129" s="1048"/>
      <c r="AP129" s="1164"/>
      <c r="AQ129" s="1165"/>
      <c r="AR129" s="1165"/>
      <c r="AS129" s="1165"/>
      <c r="AT129" s="1166"/>
      <c r="AU129" s="284"/>
      <c r="AV129" s="284"/>
      <c r="AW129" s="284"/>
      <c r="AX129" s="1155" t="s">
        <v>472</v>
      </c>
      <c r="AY129" s="1038"/>
      <c r="AZ129" s="1038"/>
      <c r="BA129" s="1038"/>
      <c r="BB129" s="1038"/>
      <c r="BC129" s="1038"/>
      <c r="BD129" s="1038"/>
      <c r="BE129" s="1039"/>
      <c r="BF129" s="1156" t="s">
        <v>126</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8" t="s">
        <v>473</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474</v>
      </c>
      <c r="X130" s="1162"/>
      <c r="Y130" s="1162"/>
      <c r="Z130" s="1163"/>
      <c r="AA130" s="1046">
        <v>472114</v>
      </c>
      <c r="AB130" s="1047"/>
      <c r="AC130" s="1047"/>
      <c r="AD130" s="1047"/>
      <c r="AE130" s="1048"/>
      <c r="AF130" s="1049">
        <v>463458</v>
      </c>
      <c r="AG130" s="1047"/>
      <c r="AH130" s="1047"/>
      <c r="AI130" s="1047"/>
      <c r="AJ130" s="1048"/>
      <c r="AK130" s="1049">
        <v>479005</v>
      </c>
      <c r="AL130" s="1047"/>
      <c r="AM130" s="1047"/>
      <c r="AN130" s="1047"/>
      <c r="AO130" s="1048"/>
      <c r="AP130" s="1164"/>
      <c r="AQ130" s="1165"/>
      <c r="AR130" s="1165"/>
      <c r="AS130" s="1165"/>
      <c r="AT130" s="1166"/>
      <c r="AU130" s="284"/>
      <c r="AV130" s="284"/>
      <c r="AW130" s="284"/>
      <c r="AX130" s="1155" t="s">
        <v>475</v>
      </c>
      <c r="AY130" s="1038"/>
      <c r="AZ130" s="1038"/>
      <c r="BA130" s="1038"/>
      <c r="BB130" s="1038"/>
      <c r="BC130" s="1038"/>
      <c r="BD130" s="1038"/>
      <c r="BE130" s="1039"/>
      <c r="BF130" s="1192">
        <v>14.1</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476</v>
      </c>
      <c r="X131" s="1200"/>
      <c r="Y131" s="1200"/>
      <c r="Z131" s="1201"/>
      <c r="AA131" s="1093">
        <v>2126248</v>
      </c>
      <c r="AB131" s="1072"/>
      <c r="AC131" s="1072"/>
      <c r="AD131" s="1072"/>
      <c r="AE131" s="1073"/>
      <c r="AF131" s="1071">
        <v>2085813</v>
      </c>
      <c r="AG131" s="1072"/>
      <c r="AH131" s="1072"/>
      <c r="AI131" s="1072"/>
      <c r="AJ131" s="1073"/>
      <c r="AK131" s="1071">
        <v>2078607</v>
      </c>
      <c r="AL131" s="1072"/>
      <c r="AM131" s="1072"/>
      <c r="AN131" s="1072"/>
      <c r="AO131" s="1073"/>
      <c r="AP131" s="1202"/>
      <c r="AQ131" s="1203"/>
      <c r="AR131" s="1203"/>
      <c r="AS131" s="1203"/>
      <c r="AT131" s="1204"/>
      <c r="AU131" s="284"/>
      <c r="AV131" s="284"/>
      <c r="AW131" s="284"/>
      <c r="AX131" s="1174" t="s">
        <v>477</v>
      </c>
      <c r="AY131" s="1125"/>
      <c r="AZ131" s="1125"/>
      <c r="BA131" s="1125"/>
      <c r="BB131" s="1125"/>
      <c r="BC131" s="1125"/>
      <c r="BD131" s="1125"/>
      <c r="BE131" s="1126"/>
      <c r="BF131" s="1175">
        <v>77.2</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1" t="s">
        <v>478</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479</v>
      </c>
      <c r="W132" s="1185"/>
      <c r="X132" s="1185"/>
      <c r="Y132" s="1185"/>
      <c r="Z132" s="1186"/>
      <c r="AA132" s="1187">
        <v>14.13889631</v>
      </c>
      <c r="AB132" s="1188"/>
      <c r="AC132" s="1188"/>
      <c r="AD132" s="1188"/>
      <c r="AE132" s="1189"/>
      <c r="AF132" s="1190">
        <v>14.001446919999999</v>
      </c>
      <c r="AG132" s="1188"/>
      <c r="AH132" s="1188"/>
      <c r="AI132" s="1188"/>
      <c r="AJ132" s="1189"/>
      <c r="AK132" s="1190">
        <v>14.43567736</v>
      </c>
      <c r="AL132" s="1188"/>
      <c r="AM132" s="1188"/>
      <c r="AN132" s="1188"/>
      <c r="AO132" s="1189"/>
      <c r="AP132" s="1087"/>
      <c r="AQ132" s="1088"/>
      <c r="AR132" s="1088"/>
      <c r="AS132" s="1088"/>
      <c r="AT132" s="119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480</v>
      </c>
      <c r="W133" s="1168"/>
      <c r="X133" s="1168"/>
      <c r="Y133" s="1168"/>
      <c r="Z133" s="1169"/>
      <c r="AA133" s="1170">
        <v>14.6</v>
      </c>
      <c r="AB133" s="1171"/>
      <c r="AC133" s="1171"/>
      <c r="AD133" s="1171"/>
      <c r="AE133" s="1172"/>
      <c r="AF133" s="1170">
        <v>13.8</v>
      </c>
      <c r="AG133" s="1171"/>
      <c r="AH133" s="1171"/>
      <c r="AI133" s="1171"/>
      <c r="AJ133" s="1172"/>
      <c r="AK133" s="1170">
        <v>14.1</v>
      </c>
      <c r="AL133" s="1171"/>
      <c r="AM133" s="1171"/>
      <c r="AN133" s="1171"/>
      <c r="AO133" s="1172"/>
      <c r="AP133" s="1117"/>
      <c r="AQ133" s="1118"/>
      <c r="AR133" s="1118"/>
      <c r="AS133" s="1118"/>
      <c r="AT133" s="117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xwNTxKa0miS0v4Ku23gryqXRTAN3t4zomPsTm3WS3zfBldsdgh1guOGpyRIsk8Fp5rxWJfTCAUhqn6DZ0Uv8w==" saltValue="sa3HaVSUDJDA9OkdpKGC9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5YdEEe/4J+JgWwFiMRTur4UpbpPu8fdb3xv1uJ+7iCp/d1/BSTRfu6a14ys4Yo4EAQiVTLKNZSAr34lZTgUIQ==" saltValue="aIB3qnO7pCfZGCWwoQkiz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P9HWm57T8ee22PFzKI62W433egA30vzkCgUd+2fy3XI54z0VnWN0y3N1593U/lnTYwNJ53agqlFCxKaDpO34A==" saltValue="tLmRBNVjI0buXc81+VhEh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8" t="s">
        <v>484</v>
      </c>
      <c r="AP7" s="303"/>
      <c r="AQ7" s="304" t="s">
        <v>485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9"/>
      <c r="AP8" s="309" t="s">
        <v>486</v>
      </c>
      <c r="AQ8" s="310" t="s">
        <v>487</v>
      </c>
      <c r="AR8" s="311" t="s">
        <v>488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0" t="s">
        <v>489</v>
      </c>
      <c r="AL9" s="1211"/>
      <c r="AM9" s="1211"/>
      <c r="AN9" s="1212"/>
      <c r="AO9" s="312">
        <v>708790</v>
      </c>
      <c r="AP9" s="312">
        <v>130197</v>
      </c>
      <c r="AQ9" s="313">
        <v>116834</v>
      </c>
      <c r="AR9" s="314">
        <v>11.4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0" t="s">
        <v>490</v>
      </c>
      <c r="AL10" s="1211"/>
      <c r="AM10" s="1211"/>
      <c r="AN10" s="1212"/>
      <c r="AO10" s="315">
        <v>83947</v>
      </c>
      <c r="AP10" s="315">
        <v>15420</v>
      </c>
      <c r="AQ10" s="316">
        <v>12766</v>
      </c>
      <c r="AR10" s="317">
        <v>20.8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0" t="s">
        <v>491</v>
      </c>
      <c r="AL11" s="1211"/>
      <c r="AM11" s="1211"/>
      <c r="AN11" s="1212"/>
      <c r="AO11" s="315">
        <v>221290</v>
      </c>
      <c r="AP11" s="315">
        <v>40648</v>
      </c>
      <c r="AQ11" s="316">
        <v>19336</v>
      </c>
      <c r="AR11" s="317">
        <v>110.2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0" t="s">
        <v>492</v>
      </c>
      <c r="AL12" s="1211"/>
      <c r="AM12" s="1211"/>
      <c r="AN12" s="1212"/>
      <c r="AO12" s="315" t="s">
        <v>493</v>
      </c>
      <c r="AP12" s="315" t="s">
        <v>493</v>
      </c>
      <c r="AQ12" s="316">
        <v>1049</v>
      </c>
      <c r="AR12" s="317" t="s">
        <v>493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0" t="s">
        <v>494</v>
      </c>
      <c r="AL13" s="1211"/>
      <c r="AM13" s="1211"/>
      <c r="AN13" s="1212"/>
      <c r="AO13" s="315" t="s">
        <v>493</v>
      </c>
      <c r="AP13" s="315" t="s">
        <v>493</v>
      </c>
      <c r="AQ13" s="316" t="s">
        <v>493</v>
      </c>
      <c r="AR13" s="317" t="s">
        <v>493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0" t="s">
        <v>495</v>
      </c>
      <c r="AL14" s="1211"/>
      <c r="AM14" s="1211"/>
      <c r="AN14" s="1212"/>
      <c r="AO14" s="315">
        <v>50053</v>
      </c>
      <c r="AP14" s="315">
        <v>9194</v>
      </c>
      <c r="AQ14" s="316">
        <v>5063</v>
      </c>
      <c r="AR14" s="317">
        <v>81.599999999999994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0" t="s">
        <v>496</v>
      </c>
      <c r="AL15" s="1211"/>
      <c r="AM15" s="1211"/>
      <c r="AN15" s="1212"/>
      <c r="AO15" s="315">
        <v>45544</v>
      </c>
      <c r="AP15" s="315">
        <v>8366</v>
      </c>
      <c r="AQ15" s="316">
        <v>3168</v>
      </c>
      <c r="AR15" s="317">
        <v>164.1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3" t="s">
        <v>497</v>
      </c>
      <c r="AL16" s="1214"/>
      <c r="AM16" s="1214"/>
      <c r="AN16" s="1215"/>
      <c r="AO16" s="315">
        <v>-84352</v>
      </c>
      <c r="AP16" s="315">
        <v>-15494</v>
      </c>
      <c r="AQ16" s="316">
        <v>-11723</v>
      </c>
      <c r="AR16" s="317">
        <v>32.200000000000003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3" t="s">
        <v>185</v>
      </c>
      <c r="AL17" s="1214"/>
      <c r="AM17" s="1214"/>
      <c r="AN17" s="1215"/>
      <c r="AO17" s="315">
        <v>1025272</v>
      </c>
      <c r="AP17" s="315">
        <v>188331</v>
      </c>
      <c r="AQ17" s="316">
        <v>146494</v>
      </c>
      <c r="AR17" s="317">
        <v>28.6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499</v>
      </c>
      <c r="AP20" s="323" t="s">
        <v>500</v>
      </c>
      <c r="AQ20" s="324" t="s">
        <v>501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5" t="s">
        <v>502</v>
      </c>
      <c r="AL21" s="1206"/>
      <c r="AM21" s="1206"/>
      <c r="AN21" s="1207"/>
      <c r="AO21" s="327">
        <v>15.06</v>
      </c>
      <c r="AP21" s="328">
        <v>13.76</v>
      </c>
      <c r="AQ21" s="329">
        <v>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5" t="s">
        <v>503</v>
      </c>
      <c r="AL22" s="1206"/>
      <c r="AM22" s="1206"/>
      <c r="AN22" s="1207"/>
      <c r="AO22" s="332">
        <v>91.3</v>
      </c>
      <c r="AP22" s="333">
        <v>94.9</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8" t="s">
        <v>484</v>
      </c>
      <c r="AP30" s="303"/>
      <c r="AQ30" s="304" t="s">
        <v>485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9"/>
      <c r="AP31" s="309" t="s">
        <v>486</v>
      </c>
      <c r="AQ31" s="310" t="s">
        <v>487</v>
      </c>
      <c r="AR31" s="311" t="s">
        <v>488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507</v>
      </c>
      <c r="AL32" s="1222"/>
      <c r="AM32" s="1222"/>
      <c r="AN32" s="1223"/>
      <c r="AO32" s="342">
        <v>507939</v>
      </c>
      <c r="AP32" s="342">
        <v>93303</v>
      </c>
      <c r="AQ32" s="343">
        <v>73591</v>
      </c>
      <c r="AR32" s="344">
        <v>26.8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508</v>
      </c>
      <c r="AL33" s="1222"/>
      <c r="AM33" s="1222"/>
      <c r="AN33" s="1223"/>
      <c r="AO33" s="342" t="s">
        <v>493</v>
      </c>
      <c r="AP33" s="342" t="s">
        <v>493</v>
      </c>
      <c r="AQ33" s="343" t="s">
        <v>493</v>
      </c>
      <c r="AR33" s="344" t="s">
        <v>493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509</v>
      </c>
      <c r="AL34" s="1222"/>
      <c r="AM34" s="1222"/>
      <c r="AN34" s="1223"/>
      <c r="AO34" s="342" t="s">
        <v>493</v>
      </c>
      <c r="AP34" s="342" t="s">
        <v>493</v>
      </c>
      <c r="AQ34" s="343">
        <v>1</v>
      </c>
      <c r="AR34" s="344" t="s">
        <v>493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510</v>
      </c>
      <c r="AL35" s="1222"/>
      <c r="AM35" s="1222"/>
      <c r="AN35" s="1223"/>
      <c r="AO35" s="342">
        <v>227508</v>
      </c>
      <c r="AP35" s="342">
        <v>41791</v>
      </c>
      <c r="AQ35" s="343">
        <v>19214</v>
      </c>
      <c r="AR35" s="344">
        <v>117.5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511</v>
      </c>
      <c r="AL36" s="1222"/>
      <c r="AM36" s="1222"/>
      <c r="AN36" s="1223"/>
      <c r="AO36" s="342">
        <v>82784</v>
      </c>
      <c r="AP36" s="342">
        <v>15206</v>
      </c>
      <c r="AQ36" s="343">
        <v>5293</v>
      </c>
      <c r="AR36" s="344">
        <v>187.3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512</v>
      </c>
      <c r="AL37" s="1222"/>
      <c r="AM37" s="1222"/>
      <c r="AN37" s="1223"/>
      <c r="AO37" s="342" t="s">
        <v>493</v>
      </c>
      <c r="AP37" s="342" t="s">
        <v>493</v>
      </c>
      <c r="AQ37" s="343">
        <v>1256</v>
      </c>
      <c r="AR37" s="344" t="s">
        <v>493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513</v>
      </c>
      <c r="AL38" s="1225"/>
      <c r="AM38" s="1225"/>
      <c r="AN38" s="1226"/>
      <c r="AO38" s="345" t="s">
        <v>493</v>
      </c>
      <c r="AP38" s="345" t="s">
        <v>493</v>
      </c>
      <c r="AQ38" s="346">
        <v>9</v>
      </c>
      <c r="AR38" s="334" t="s">
        <v>493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514</v>
      </c>
      <c r="AL39" s="1225"/>
      <c r="AM39" s="1225"/>
      <c r="AN39" s="1226"/>
      <c r="AO39" s="342">
        <v>-39165</v>
      </c>
      <c r="AP39" s="342">
        <v>-7194</v>
      </c>
      <c r="AQ39" s="343">
        <v>-3572</v>
      </c>
      <c r="AR39" s="344">
        <v>101.4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515</v>
      </c>
      <c r="AL40" s="1222"/>
      <c r="AM40" s="1222"/>
      <c r="AN40" s="1223"/>
      <c r="AO40" s="342">
        <v>-479005</v>
      </c>
      <c r="AP40" s="342">
        <v>-87988</v>
      </c>
      <c r="AQ40" s="343">
        <v>-65248</v>
      </c>
      <c r="AR40" s="344">
        <v>34.9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296</v>
      </c>
      <c r="AL41" s="1228"/>
      <c r="AM41" s="1228"/>
      <c r="AN41" s="1229"/>
      <c r="AO41" s="342">
        <v>300061</v>
      </c>
      <c r="AP41" s="342">
        <v>55118</v>
      </c>
      <c r="AQ41" s="343">
        <v>30545</v>
      </c>
      <c r="AR41" s="344">
        <v>80.400000000000006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6" t="s">
        <v>484</v>
      </c>
      <c r="AN49" s="1218" t="s">
        <v>519</v>
      </c>
      <c r="AO49" s="1219"/>
      <c r="AP49" s="1219"/>
      <c r="AQ49" s="1219"/>
      <c r="AR49" s="122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7"/>
      <c r="AN50" s="358" t="s">
        <v>520</v>
      </c>
      <c r="AO50" s="359" t="s">
        <v>521</v>
      </c>
      <c r="AP50" s="360" t="s">
        <v>522</v>
      </c>
      <c r="AQ50" s="361" t="s">
        <v>523</v>
      </c>
      <c r="AR50" s="362" t="s">
        <v>524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525</v>
      </c>
      <c r="AL51" s="355"/>
      <c r="AM51" s="363">
        <v>372015</v>
      </c>
      <c r="AN51" s="364">
        <v>60559</v>
      </c>
      <c r="AO51" s="365">
        <v>35.9</v>
      </c>
      <c r="AP51" s="366">
        <v>119685</v>
      </c>
      <c r="AQ51" s="367">
        <v>0</v>
      </c>
      <c r="AR51" s="368">
        <v>35.9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526</v>
      </c>
      <c r="AM52" s="371">
        <v>202323</v>
      </c>
      <c r="AN52" s="372">
        <v>32936</v>
      </c>
      <c r="AO52" s="373">
        <v>94.3</v>
      </c>
      <c r="AP52" s="374">
        <v>68464</v>
      </c>
      <c r="AQ52" s="375">
        <v>18.399999999999999</v>
      </c>
      <c r="AR52" s="376">
        <v>75.900000000000006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527</v>
      </c>
      <c r="AL53" s="355"/>
      <c r="AM53" s="363">
        <v>184948</v>
      </c>
      <c r="AN53" s="364">
        <v>30923</v>
      </c>
      <c r="AO53" s="365">
        <v>-48.9</v>
      </c>
      <c r="AP53" s="366">
        <v>109920</v>
      </c>
      <c r="AQ53" s="367">
        <v>-8.1999999999999993</v>
      </c>
      <c r="AR53" s="368">
        <v>-40.700000000000003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526</v>
      </c>
      <c r="AM54" s="371">
        <v>95508</v>
      </c>
      <c r="AN54" s="372">
        <v>15969</v>
      </c>
      <c r="AO54" s="373">
        <v>-51.5</v>
      </c>
      <c r="AP54" s="374">
        <v>62739</v>
      </c>
      <c r="AQ54" s="375">
        <v>-8.4</v>
      </c>
      <c r="AR54" s="376">
        <v>-43.1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528</v>
      </c>
      <c r="AL55" s="355"/>
      <c r="AM55" s="363">
        <v>124873</v>
      </c>
      <c r="AN55" s="364">
        <v>21545</v>
      </c>
      <c r="AO55" s="365">
        <v>-30.3</v>
      </c>
      <c r="AP55" s="366">
        <v>119882</v>
      </c>
      <c r="AQ55" s="367">
        <v>9.1</v>
      </c>
      <c r="AR55" s="368">
        <v>-39.4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526</v>
      </c>
      <c r="AM56" s="371">
        <v>49884</v>
      </c>
      <c r="AN56" s="372">
        <v>8607</v>
      </c>
      <c r="AO56" s="373">
        <v>-46.1</v>
      </c>
      <c r="AP56" s="374">
        <v>66481</v>
      </c>
      <c r="AQ56" s="375">
        <v>6</v>
      </c>
      <c r="AR56" s="376">
        <v>-52.1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529</v>
      </c>
      <c r="AL57" s="355"/>
      <c r="AM57" s="363">
        <v>131322</v>
      </c>
      <c r="AN57" s="364">
        <v>23417</v>
      </c>
      <c r="AO57" s="365">
        <v>8.6999999999999993</v>
      </c>
      <c r="AP57" s="366">
        <v>116162</v>
      </c>
      <c r="AQ57" s="367">
        <v>-3.1</v>
      </c>
      <c r="AR57" s="368">
        <v>11.8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526</v>
      </c>
      <c r="AM58" s="371">
        <v>73470</v>
      </c>
      <c r="AN58" s="372">
        <v>13101</v>
      </c>
      <c r="AO58" s="373">
        <v>52.2</v>
      </c>
      <c r="AP58" s="374">
        <v>61562</v>
      </c>
      <c r="AQ58" s="375">
        <v>-7.4</v>
      </c>
      <c r="AR58" s="376">
        <v>59.6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530</v>
      </c>
      <c r="AL59" s="355"/>
      <c r="AM59" s="363">
        <v>114520</v>
      </c>
      <c r="AN59" s="364">
        <v>21036</v>
      </c>
      <c r="AO59" s="365">
        <v>-10.199999999999999</v>
      </c>
      <c r="AP59" s="366">
        <v>121449</v>
      </c>
      <c r="AQ59" s="367">
        <v>4.5999999999999996</v>
      </c>
      <c r="AR59" s="368">
        <v>-14.8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526</v>
      </c>
      <c r="AM60" s="371">
        <v>51158</v>
      </c>
      <c r="AN60" s="372">
        <v>9397</v>
      </c>
      <c r="AO60" s="373">
        <v>-28.3</v>
      </c>
      <c r="AP60" s="374">
        <v>62922</v>
      </c>
      <c r="AQ60" s="375">
        <v>2.2000000000000002</v>
      </c>
      <c r="AR60" s="376">
        <v>-30.5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531</v>
      </c>
      <c r="AL61" s="377"/>
      <c r="AM61" s="378">
        <v>185536</v>
      </c>
      <c r="AN61" s="379">
        <v>31496</v>
      </c>
      <c r="AO61" s="380">
        <v>-9</v>
      </c>
      <c r="AP61" s="381">
        <v>117420</v>
      </c>
      <c r="AQ61" s="382">
        <v>0.5</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526</v>
      </c>
      <c r="AM62" s="371">
        <v>94469</v>
      </c>
      <c r="AN62" s="372">
        <v>16002</v>
      </c>
      <c r="AO62" s="373">
        <v>4.0999999999999996</v>
      </c>
      <c r="AP62" s="374">
        <v>64434</v>
      </c>
      <c r="AQ62" s="375">
        <v>2.2000000000000002</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F5VRl/9sEva2ROV5jSgLojpQOs7jYkMCe8m+ZT1UuuafHW8W3eQks0rXfo+VkDQCbLNlhlBV5tHZ4YtJ817Fg==" saltValue="hF8G83W+5wb/oGKDOWy1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yoETY71kSCJ8VF7R2w7rA+F2l8k+NicvYnFYv6JK6gCDJHo0iuu2RLC6unPkdzjshGniiLpuhyzDbPYweV1Xg==" saltValue="5EL5SxqrI7pOU0XUBJRWT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r0xrg8PPALpwY+0ch1S2w4FFFN5WyEKSHsv8tHa2UtynXK3a3zzFsdFltcQGU5Jt1VDnziTy3egR4+yeORmsw==" saltValue="CW12ojanDpGMFspFDb4HK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30" t="s">
        <v>3</v>
      </c>
      <c r="D47" s="1230"/>
      <c r="E47" s="1231"/>
      <c r="F47" s="11">
        <v>47.68</v>
      </c>
      <c r="G47" s="12">
        <v>51.12</v>
      </c>
      <c r="H47" s="12">
        <v>51.98</v>
      </c>
      <c r="I47" s="12">
        <v>42.95</v>
      </c>
      <c r="J47" s="13">
        <v>38.340000000000003</v>
      </c>
    </row>
    <row r="48" spans="2:10" ht="57.75" customHeight="1" x14ac:dyDescent="0.15">
      <c r="B48" s="14"/>
      <c r="C48" s="1232" t="s">
        <v>4</v>
      </c>
      <c r="D48" s="1232"/>
      <c r="E48" s="1233"/>
      <c r="F48" s="15">
        <v>8.8699999999999992</v>
      </c>
      <c r="G48" s="16">
        <v>11.14</v>
      </c>
      <c r="H48" s="16">
        <v>8.8699999999999992</v>
      </c>
      <c r="I48" s="16">
        <v>11.91</v>
      </c>
      <c r="J48" s="17">
        <v>10.14</v>
      </c>
    </row>
    <row r="49" spans="2:10" ht="57.75" customHeight="1" thickBot="1" x14ac:dyDescent="0.2">
      <c r="B49" s="18"/>
      <c r="C49" s="1234" t="s">
        <v>5</v>
      </c>
      <c r="D49" s="1234"/>
      <c r="E49" s="1235"/>
      <c r="F49" s="19" t="s">
        <v>540</v>
      </c>
      <c r="G49" s="20">
        <v>6.17</v>
      </c>
      <c r="H49" s="20" t="s">
        <v>541</v>
      </c>
      <c r="I49" s="20" t="s">
        <v>542</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7Kkc9R//gxklaFh+cQYUXbyN4lyt9PVK1JDCy3+Ha786c6uqSKA5L1vUtbFwQuiCTT1H8kKZEMn1KNE+jvSXg==" saltValue="4P+fROlKdHp6tjv2EJDK0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2020-03-02T00:46:44Z</cp:lastPrinted>
  <dcterms:created xsi:type="dcterms:W3CDTF">2020-02-10T05:01:40Z</dcterms:created>
  <dcterms:modified xsi:type="dcterms:W3CDTF">2020-09-06T23:52:01Z</dcterms:modified>
  <cp:category/>
</cp:coreProperties>
</file>