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財政\●★財政関係●★\■決算統計・公共施設状況調査・財政状況資料集\財政状況資料集の作成\Ｒ４年度財政状況資料集\R6.3.6 【〆3月14日（木）】令和４年度財政状況資料集の作成等について（依頼）\添付ファイル一括ダウンロード\提出\"/>
    </mc:Choice>
  </mc:AlternateContent>
  <bookViews>
    <workbookView xWindow="0" yWindow="0" windowWidth="15360" windowHeight="7635" tabRatio="93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<sst xmlns="http://schemas.openxmlformats.org/spreadsheetml/2006/main" count="1089" uniqueCount="605">
  <si>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</si>
  <si>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</si>
  <si>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</si>
  <si>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</si>
  <si>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</si>
  <si>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</si>
  <si>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</si>
  <si>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</si>
  <si>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</si>
  <si>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</si>
  <si>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</si>
  <si>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</si>
  <si>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</si>
  <si>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</si>
  <si>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</si>
  <si>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</si>
  <si>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</si>
  <si>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</si>
  <si>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</si>
  <si>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</si>
  <si>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</si>
  <si>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</si>
  <si>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</si>
  <si>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</si>
  <si>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</si>
  <si>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</si>
  <si>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</si>
  <si>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</si>
  <si>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</si>
  <si>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</si>
  <si>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</si>
  <si>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</si>
  <si>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</si>
  <si>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</si>
  <si>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</si>
  <si>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</si>
  <si>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</si>
  <si>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</si>
  <si>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</si>
  <si>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</si>
  <si>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</si>
  <si>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</si>
  <si>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</si>
  <si>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</si>
  <si>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</si>
  <si>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</si>
  <si>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</si>
  <si>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</si>
  <si>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</si>
  <si>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</si>
  <si>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</si>
  <si>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</si>
  <si>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</si>
  <si>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</si>
  <si>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</si>
  <si>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</si>
  <si>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</si>
  <si>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</si>
  <si>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</si>
  <si>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</si>
  <si>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</si>
  <si>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</si>
  <si>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</si>
  <si>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</si>
  <si>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</si>
  <si>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</si>
  <si>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</si>
  <si>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</si>
  <si>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</si>
  <si>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</si>
  <si>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</si>
  <si>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</si>
  <si>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</si>
  <si>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</si>
  <si>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</si>
  <si>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</si>
  <si>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</si>
  <si>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</si>
  <si>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</si>
  <si>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</si>
  <si>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</si>
  <si>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</si>
  <si>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</si>
  <si>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</si>
  <si>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</si>
  <si>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</si>
  <si>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</si>
  <si>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</si>
  <si>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</si>
  <si>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</si>
  <si>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</si>
  <si>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</si>
  <si>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</si>
  <si>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</si>
  <si>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</si>
  <si>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</si>
  <si>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</si>
  <si>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</si>
  <si>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</si>
  <si>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</si>
  <si>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</si>
  <si>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</si>
  <si>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</si>
  <si>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</si>
  <si>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</si>
  <si>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</si>
  <si>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</si>
  <si>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</si>
  <si>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</si>
  <si>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</si>
  <si>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</si>
  <si>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</si>
  <si>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</si>
  <si>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</si>
  <si>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</si>
  <si>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</si>
  <si>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</si>
  <si>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</si>
  <si>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</si>
  <si>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</si>
  <si>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</si>
  <si>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</si>
  <si>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</si>
  <si>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</si>
  <si>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</si>
  <si>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</si>
  <si>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</si>
  <si>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</si>
  <si>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</si>
  <si>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</si>
  <si>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</si>
  <si>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</si>
  <si>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</si>
  <si>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</si>
  <si>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</si>
  <si>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</si>
  <si>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</si>
  <si>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</si>
  <si>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</si>
  <si>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</si>
  <si>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</si>
  <si>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</si>
  <si>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</si>
  <si>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</si>
  <si>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</si>
  <si>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</si>
  <si>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</si>
  <si>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</si>
  <si>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</si>
  <si>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</si>
  <si>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</si>
  <si>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</si>
  <si>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</si>
  <si>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</si>
  <si>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</si>
  <si>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</si>
  <si>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</si>
  <si>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</si>
  <si>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</si>
  <si>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</si>
  <si>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</si>
  <si>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</si>
  <si>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</si>
  <si>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</si>
  <si>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</si>
  <si>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</si>
  <si>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</si>
  <si>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</si>
  <si>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</si>
  <si>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</si>
  <si>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</si>
  <si>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</si>
  <si>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</si>
  <si>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</si>
  <si>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</si>
  <si>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</si>
  <si>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</si>
  <si>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</si>
  <si>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</si>
  <si>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</si>
  <si>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</si>
  <si>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</si>
  <si>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</si>
  <si>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</si>
  <si>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</si>
  <si>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</si>
  <si>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</si>
  <si>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</si>
  <si>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</si>
  <si>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</si>
  <si>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</si>
  <si>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</si>
  <si>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</si>
  <si>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</si>
  <si>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</si>
  <si>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</si>
  <si>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</si>
  <si>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</si>
  <si>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</si>
  <si>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</si>
  <si>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</si>
  <si>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</si>
  <si>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</si>
  <si>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</si>
  <si>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</si>
  <si>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</si>
  <si>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</si>
  <si>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</si>
  <si>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</si>
  <si>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</si>
  <si>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</si>
  <si>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</si>
  <si>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</si>
  <si>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</si>
  <si>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</si>
  <si>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</si>
  <si>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</si>
  <si>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</si>
  <si>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</si>
  <si>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</si>
  <si>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</si>
  <si>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</si>
  <si>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</si>
  <si>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</si>
  <si>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</si>
  <si>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</si>
  <si>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</si>
  <si>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</si>
  <si>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</si>
  <si>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</si>
  <si>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</si>
  <si>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</si>
  <si>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</si>
  <si>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</si>
  <si>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</si>
  <si>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</si>
  <si>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</si>
  <si>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</si>
  <si>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</si>
  <si>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</si>
  <si>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</si>
  <si>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</si>
  <si>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</si>
  <si>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</si>
  <si>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</si>
  <si>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</si>
  <si>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</si>
  <si>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</si>
  <si>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</si>
  <si>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</si>
  <si>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</si>
  <si>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</si>
  <si>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</si>
  <si>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</si>
  <si>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</si>
  <si>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</si>
  <si>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</si>
  <si>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</si>
  <si>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</si>
  <si>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</si>
  <si>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</si>
  <si>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</si>
  <si>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</si>
  <si>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</si>
  <si>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</si>
  <si>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</si>
  <si>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</si>
  <si>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</si>
  <si>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</si>
  <si>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</si>
  <si>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</si>
  <si>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</si>
  <si>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</si>
  <si>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</si>
  <si>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</si>
  <si>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</si>
  <si>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</si>
  <si>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</si>
  <si>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</si>
  <si>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</si>
  <si>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</si>
  <si>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</si>
  <si>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</si>
  <si>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</si>
  <si>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</si>
  <si>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</si>
  <si>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</si>
  <si>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</si>
  <si>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</si>
  <si>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</si>
  <si>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</si>
  <si>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</si>
  <si>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</si>
  <si>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</si>
  <si>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</si>
  <si>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</si>
  <si>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</si>
  <si>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</si>
  <si>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</si>
  <si>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</si>
  <si>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</si>
  <si>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</si>
  <si>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</si>
  <si>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</si>
  <si>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</si>
  <si>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</si>
  <si>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</si>
  <si>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</si>
  <si>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</si>
  <si>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</si>
  <si>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</si>
  <si>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</si>
  <si>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</si>
  <si>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</si>
  <si>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</si>
  <si>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</si>
  <si>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</si>
  <si>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</si>
  <si>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</si>
  <si>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</si>
  <si>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</si>
  <si>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</si>
  <si>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</si>
  <si>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</si>
  <si>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</si>
  <si>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</si>
  <si>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</si>
  <si>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</si>
  <si>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</si>
  <si>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</si>
  <si>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</si>
  <si>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</si>
  <si>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</si>
  <si>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</si>
  <si>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</si>
  <si>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</si>
  <si>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</si>
  <si>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</si>
  <si>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</si>
  <si>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</si>
  <si>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</si>
  <si>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</si>
  <si>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</si>
  <si>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</si>
  <si>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</si>
  <si>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</si>
  <si>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</si>
  <si>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</si>
  <si>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</si>
  <si>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</si>
  <si>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</si>
  <si>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</si>
  <si>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</si>
  <si>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</si>
  <si>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</si>
  <si>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</si>
  <si>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</si>
  <si>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</si>
  <si>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</si>
  <si>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</si>
  <si>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</si>
  <si>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</si>
  <si>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</si>
  <si>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</si>
  <si>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</si>
  <si>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</si>
  <si>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</si>
  <si>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</si>
  <si>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</si>
  <si>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</si>
  <si>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</si>
  <si>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</si>
  <si>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</si>
  <si>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</si>
  <si>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</si>
  <si>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</si>
  <si>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</si>
  <si>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</si>
  <si>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</si>
  <si>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</si>
  <si>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</si>
  <si>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</si>
  <si>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</si>
  <si>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</si>
  <si>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</si>
  <si>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</si>
  <si>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</si>
  <si>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</si>
  <si>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</si>
  <si>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</si>
  <si>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</si>
  <si>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</si>
  <si>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</si>
  <si>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</si>
  <si>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</si>
  <si>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</si>
  <si>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</si>
  <si>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</si>
  <si>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</si>
  <si>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</si>
  <si>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</si>
  <si>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</si>
  <si>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</si>
  <si>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</si>
  <si>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</si>
  <si>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</si>
  <si>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</si>
  <si>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</si>
  <si>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</si>
  <si>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</si>
  <si>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</si>
  <si>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</si>
  <si>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介護保険特別会計（事業勘定）</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</si>
  <si>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</si>
  <si>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</si>
  <si>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</si>
  <si>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</si>
  <si>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</si>
  <si>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</si>
  <si>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</si>
  <si>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</si>
  <si>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</si>
  <si>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</si>
  <si>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</si>
  <si>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</si>
  <si>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</si>
  <si>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</si>
  <si>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</si>
  <si>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</si>
  <si>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</si>
  <si>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</si>
  <si>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</si>
  <si>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</si>
  <si>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</si>
  <si>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</si>
  <si>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</si>
  <si>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</si>
  <si>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</si>
  <si>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</si>
  <si>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</si>
  <si>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</si>
  <si>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</si>
  <si>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</si>
  <si>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</si>
  <si>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</si>
  <si>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</si>
  <si>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</si>
  <si>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</si>
  <si>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</si>
  <si>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</si>
  <si>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</si>
  <si>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</si>
  <si>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</si>
  <si>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</si>
  <si>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</si>
  <si>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</si>
  <si>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</si>
  <si>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</si>
  <si>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</si>
  <si>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</si>
  <si>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</si>
  <si>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</si>
  <si>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</si>
  <si>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</si>
  <si>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</si>
  <si>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</si>
  <si>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</si>
  <si>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</si>
  <si>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</si>
  <si>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</si>
  <si>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</si>
  <si>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</si>
  <si>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</si>
  <si>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</si>
  <si>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</si>
  <si>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</si>
  <si>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</si>
  <si>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</si>
  <si>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</si>
  <si>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</si>
  <si>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</si>
  <si>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</si>
  <si>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</si>
  <si>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</si>
  <si>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</si>
  <si>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</si>
  <si>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</si>
  <si>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</si>
  <si>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</si>
  <si>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</si>
  <si>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</si>
  <si>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</si>
  <si>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</si>
  <si>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</si>
  <si>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</si>
  <si>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</si>
  <si>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</si>
  <si>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</si>
  <si>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</si>
  <si>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</si>
  <si>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</si>
  <si>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</si>
  <si>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</si>
  <si>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</si>
  <si>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</si>
  <si>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</si>
  <si>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</si>
  <si>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</si>
  <si>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</si>
  <si>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</si>
  <si>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</si>
  <si>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</si>
  <si>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</si>
  <si>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</si>
  <si>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</si>
  <si>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</si>
  <si>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</si>
  <si>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</si>
  <si>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</si>
  <si>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</si>
  <si>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</si>
  <si>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</si>
  <si>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</si>
  <si>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</si>
  <si>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</si>
  <si>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</si>
  <si>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</si>
  <si>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</si>
  <si>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</si>
  <si>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</si>
  <si>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</si>
  <si>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</si>
  <si>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</si>
  <si>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</si>
  <si>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</si>
  <si>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</si>
  <si>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</si>
  <si>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</si>
  <si>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</si>
  <si>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</si>
  <si>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</si>
  <si>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</si>
  <si>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</si>
  <si>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</si>
  <si>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</si>
  <si>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</si>
  <si>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</si>
  <si>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</si>
  <si>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</si>
  <si>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</si>
  <si>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</si>
  <si>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</si>
  <si>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</si>
  <si>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</si>
  <si>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</si>
  <si>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</si>
  <si>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</si>
  <si>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</si>
  <si>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</si>
  <si>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</si>
  <si>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</si>
  <si>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</si>
  <si>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</si>
  <si>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</si>
  <si>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</si>
  <si>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</si>
  <si>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</si>
  <si>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</si>
  <si>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</si>
  <si>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</si>
  <si>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</si>
  <si>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</si>
  <si>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6.20</t>
  </si>
  <si>
    <t>▲ 9.11</t>
  </si>
  <si>
    <t>一般会計</t>
  </si>
  <si>
    <t>水道事業会計</t>
  </si>
  <si>
    <t>介護保険特別会計（事業勘定）</t>
  </si>
  <si>
    <t>国民健康保険特別会計</t>
  </si>
  <si>
    <t>後期高齢者医療保険特別会計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</si>
  <si>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</si>
  <si>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</si>
  <si>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</si>
  <si>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</si>
  <si>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</si>
  <si>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</si>
  <si>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</si>
  <si>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</si>
  <si>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</si>
  <si>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</si>
  <si>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</si>
  <si>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</si>
  <si>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</si>
  <si>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</si>
  <si>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</si>
  <si>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</si>
  <si>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</si>
  <si>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</si>
  <si>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t>
    <rPh sb="0" eb="3">
      <t>ナラケン</t>
    </rPh>
    <rPh sb="3" eb="5">
      <t>コウイキ</t>
    </rPh>
    <rPh sb="5" eb="7">
      <t>スイシツ</t>
    </rPh>
    <rPh sb="7" eb="9">
      <t>ケンサ</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</si>
  <si>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</si>
  <si>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</si>
  <si>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</si>
  <si>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</si>
  <si>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下市町土地開発公社</t>
    <rPh sb="0" eb="3">
      <t>シモイチチョウ</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</si>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</sst>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A85-43D2-ACC7-9662B74AE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21036</c:v>
                </c:pt>
                <c:pt idx="1">
                  <c:v>55348</c:v>
                </c:pt>
                <c:pt idx="2">
                  <c:v>43517</c:v>
                </c:pt>
                <c:pt idx="3">
                  <c:v>215005</c:v>
                </c:pt>
                <c:pt idx="4">
                  <c:v>341382</c:v>
                </c:pt>
              </c:numCache>
            </c:numRef>
          </c:val>
          <c:smooth val="0"/>
          <c:extLst>
            <c:ext xmlns:c16="http://schemas.microsoft.com/office/drawing/2014/chart" uri="{C3380CC4-5D6E-409C-BE32-E72D297353CC}">
              <c16:uniqueId val="{00000001-7A85-43D2-ACC7-9662B74AE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10.14</c:v>
                </c:pt>
                <c:pt idx="1">
                  <c:v>8.4499999999999993</c:v>
                </c:pt>
                <c:pt idx="2">
                  <c:v>9.6199999999999992</c:v>
                </c:pt>
                <c:pt idx="3">
                  <c:v>10.99</c:v>
                </c:pt>
                <c:pt idx="4">
                  <c:v>9.4600000000000009</c:v>
                </c:pt>
              </c:numCache>
            </c:numRef>
          </c:val>
          <c:extLst>
            <c:ext xmlns:c16="http://schemas.microsoft.com/office/drawing/2014/chart" uri="{C3380CC4-5D6E-409C-BE32-E72D297353CC}">
              <c16:uniqueId val="{00000000-CA62-4EF3-B115-FFC4EC61CF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38.340000000000003</c:v>
                </c:pt>
                <c:pt idx="1">
                  <c:v>31.03</c:v>
                </c:pt>
                <c:pt idx="2">
                  <c:v>29.99</c:v>
                </c:pt>
                <c:pt idx="3">
                  <c:v>35.229999999999997</c:v>
                </c:pt>
                <c:pt idx="4">
                  <c:v>41.73</c:v>
                </c:pt>
              </c:numCache>
            </c:numRef>
          </c:val>
          <c:extLst>
            <c:ext xmlns:c16="http://schemas.microsoft.com/office/drawing/2014/chart" uri="{C3380CC4-5D6E-409C-BE32-E72D297353CC}">
              <c16:uniqueId val="{00000001-CA62-4EF3-B115-FFC4EC61CF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c:v>
                </c:pt>
                <c:pt idx="1">
                  <c:v>-9.11</c:v>
                </c:pt>
                <c:pt idx="2">
                  <c:v>2.4900000000000002</c:v>
                </c:pt>
                <c:pt idx="3">
                  <c:v>9.52</c:v>
                </c:pt>
                <c:pt idx="4">
                  <c:v>2.6</c:v>
                </c:pt>
              </c:numCache>
            </c:numRef>
          </c:val>
          <c:smooth val="0"/>
          <c:extLst>
            <c:ext xmlns:c16="http://schemas.microsoft.com/office/drawing/2014/chart" uri="{C3380CC4-5D6E-409C-BE32-E72D297353CC}">
              <c16:uniqueId val="{00000002-CA62-4EF3-B115-FFC4EC61CF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0-4125-A880-ADB9EE15D1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0-4125-A880-ADB9EE15D1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0-4125-A880-ADB9EE15D1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E0-4125-A880-ADB9EE15D15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E0-4125-A880-ADB9EE15D15E}"/>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9E0-4125-A880-ADB9EE15D15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0.22</c:v>
                </c:pt>
                <c:pt idx="4">
                  <c:v>#N/A</c:v>
                </c:pt>
                <c:pt idx="5">
                  <c:v>0.36</c:v>
                </c:pt>
                <c:pt idx="6">
                  <c:v>#N/A</c:v>
                </c:pt>
                <c:pt idx="7">
                  <c:v>0.4</c:v>
                </c:pt>
                <c:pt idx="8">
                  <c:v>#N/A</c:v>
                </c:pt>
                <c:pt idx="9">
                  <c:v>0.32</c:v>
                </c:pt>
              </c:numCache>
            </c:numRef>
          </c:val>
          <c:extLst>
            <c:ext xmlns:c16="http://schemas.microsoft.com/office/drawing/2014/chart" uri="{C3380CC4-5D6E-409C-BE32-E72D297353CC}">
              <c16:uniqueId val="{00000006-E9E0-4125-A880-ADB9EE15D15E}"/>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2.6</c:v>
                </c:pt>
                <c:pt idx="4">
                  <c:v>#N/A</c:v>
                </c:pt>
                <c:pt idx="5">
                  <c:v>1.1000000000000001</c:v>
                </c:pt>
                <c:pt idx="6">
                  <c:v>#N/A</c:v>
                </c:pt>
                <c:pt idx="7">
                  <c:v>0.71</c:v>
                </c:pt>
                <c:pt idx="8">
                  <c:v>#N/A</c:v>
                </c:pt>
                <c:pt idx="9">
                  <c:v>0.76</c:v>
                </c:pt>
              </c:numCache>
            </c:numRef>
          </c:val>
          <c:extLst>
            <c:ext xmlns:c16="http://schemas.microsoft.com/office/drawing/2014/chart" uri="{C3380CC4-5D6E-409C-BE32-E72D297353CC}">
              <c16:uniqueId val="{00000007-E9E0-4125-A880-ADB9EE15D1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7.07</c:v>
                </c:pt>
                <c:pt idx="4">
                  <c:v>#N/A</c:v>
                </c:pt>
                <c:pt idx="5">
                  <c:v>6.07</c:v>
                </c:pt>
                <c:pt idx="6">
                  <c:v>#N/A</c:v>
                </c:pt>
                <c:pt idx="7">
                  <c:v>7.41</c:v>
                </c:pt>
                <c:pt idx="8">
                  <c:v>#N/A</c:v>
                </c:pt>
                <c:pt idx="9">
                  <c:v>6.96</c:v>
                </c:pt>
              </c:numCache>
            </c:numRef>
          </c:val>
          <c:extLst>
            <c:ext xmlns:c16="http://schemas.microsoft.com/office/drawing/2014/chart" uri="{C3380CC4-5D6E-409C-BE32-E72D297353CC}">
              <c16:uniqueId val="{00000008-E9E0-4125-A880-ADB9EE15D1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10.130000000000001</c:v>
                </c:pt>
                <c:pt idx="2">
                  <c:v>#N/A</c:v>
                </c:pt>
                <c:pt idx="3">
                  <c:v>8.41</c:v>
                </c:pt>
                <c:pt idx="4">
                  <c:v>#N/A</c:v>
                </c:pt>
                <c:pt idx="5">
                  <c:v>9.5500000000000007</c:v>
                </c:pt>
                <c:pt idx="6">
                  <c:v>#N/A</c:v>
                </c:pt>
                <c:pt idx="7">
                  <c:v>10.99</c:v>
                </c:pt>
                <c:pt idx="8">
                  <c:v>#N/A</c:v>
                </c:pt>
                <c:pt idx="9">
                  <c:v>9.4499999999999993</c:v>
                </c:pt>
              </c:numCache>
            </c:numRef>
          </c:val>
          <c:extLst>
            <c:ext xmlns:c16="http://schemas.microsoft.com/office/drawing/2014/chart" uri="{C3380CC4-5D6E-409C-BE32-E72D297353CC}">
              <c16:uniqueId val="{00000009-E9E0-4125-A880-ADB9EE15D1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518</c:v>
                </c:pt>
                <c:pt idx="5">
                  <c:v>521</c:v>
                </c:pt>
                <c:pt idx="8">
                  <c:v>538</c:v>
                </c:pt>
                <c:pt idx="11">
                  <c:v>528</c:v>
                </c:pt>
                <c:pt idx="14">
                  <c:v>451</c:v>
                </c:pt>
              </c:numCache>
            </c:numRef>
          </c:val>
          <c:extLst>
            <c:ext xmlns:c16="http://schemas.microsoft.com/office/drawing/2014/chart" uri="{C3380CC4-5D6E-409C-BE32-E72D297353CC}">
              <c16:uniqueId val="{00000000-9C8C-46B7-9558-6867C0E435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C-46B7-9558-6867C0E435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8C-46B7-9558-6867C0E435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68</c:v>
                </c:pt>
                <c:pt idx="6">
                  <c:v>73</c:v>
                </c:pt>
                <c:pt idx="9">
                  <c:v>54</c:v>
                </c:pt>
                <c:pt idx="12">
                  <c:v>35</c:v>
                </c:pt>
              </c:numCache>
            </c:numRef>
          </c:val>
          <c:extLst>
            <c:ext xmlns:c16="http://schemas.microsoft.com/office/drawing/2014/chart" uri="{C3380CC4-5D6E-409C-BE32-E72D297353CC}">
              <c16:uniqueId val="{00000003-9C8C-46B7-9558-6867C0E435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228</c:v>
                </c:pt>
                <c:pt idx="3">
                  <c:v>237</c:v>
                </c:pt>
                <c:pt idx="6">
                  <c:v>214</c:v>
                </c:pt>
                <c:pt idx="9">
                  <c:v>212</c:v>
                </c:pt>
                <c:pt idx="12">
                  <c:v>200</c:v>
                </c:pt>
              </c:numCache>
            </c:numRef>
          </c:val>
          <c:extLst>
            <c:ext xmlns:c16="http://schemas.microsoft.com/office/drawing/2014/chart" uri="{C3380CC4-5D6E-409C-BE32-E72D297353CC}">
              <c16:uniqueId val="{00000004-9C8C-46B7-9558-6867C0E435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C-46B7-9558-6867C0E435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C-46B7-9558-6867C0E435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508</c:v>
                </c:pt>
                <c:pt idx="3">
                  <c:v>498</c:v>
                </c:pt>
                <c:pt idx="6">
                  <c:v>509</c:v>
                </c:pt>
                <c:pt idx="9">
                  <c:v>492</c:v>
                </c:pt>
                <c:pt idx="12">
                  <c:v>414</c:v>
                </c:pt>
              </c:numCache>
            </c:numRef>
          </c:val>
          <c:extLst>
            <c:ext xmlns:c16="http://schemas.microsoft.com/office/drawing/2014/chart" uri="{C3380CC4-5D6E-409C-BE32-E72D297353CC}">
              <c16:uniqueId val="{00000007-9C8C-46B7-9558-6867C0E435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301</c:v>
                </c:pt>
                <c:pt idx="2">
                  <c:v>#N/A</c:v>
                </c:pt>
                <c:pt idx="3">
                  <c:v>#N/A</c:v>
                </c:pt>
                <c:pt idx="4">
                  <c:v>282</c:v>
                </c:pt>
                <c:pt idx="5">
                  <c:v>#N/A</c:v>
                </c:pt>
                <c:pt idx="6">
                  <c:v>#N/A</c:v>
                </c:pt>
                <c:pt idx="7">
                  <c:v>258</c:v>
                </c:pt>
                <c:pt idx="8">
                  <c:v>#N/A</c:v>
                </c:pt>
                <c:pt idx="9">
                  <c:v>#N/A</c:v>
                </c:pt>
                <c:pt idx="10">
                  <c:v>230</c:v>
                </c:pt>
                <c:pt idx="11">
                  <c:v>#N/A</c:v>
                </c:pt>
                <c:pt idx="12">
                  <c:v>#N/A</c:v>
                </c:pt>
                <c:pt idx="13">
                  <c:v>198</c:v>
                </c:pt>
                <c:pt idx="14">
                  <c:v>#N/A</c:v>
                </c:pt>
              </c:numCache>
            </c:numRef>
          </c:val>
          <c:smooth val="0"/>
          <c:extLst>
            <c:ext xmlns:c16="http://schemas.microsoft.com/office/drawing/2014/chart" uri="{C3380CC4-5D6E-409C-BE32-E72D297353CC}">
              <c16:uniqueId val="{00000008-9C8C-46B7-9558-6867C0E435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4508</c:v>
                </c:pt>
                <c:pt idx="5">
                  <c:v>4269</c:v>
                </c:pt>
                <c:pt idx="8">
                  <c:v>4170</c:v>
                </c:pt>
                <c:pt idx="11">
                  <c:v>4287</c:v>
                </c:pt>
                <c:pt idx="14">
                  <c:v>4817</c:v>
                </c:pt>
              </c:numCache>
            </c:numRef>
          </c:val>
          <c:extLst>
            <c:ext xmlns:c16="http://schemas.microsoft.com/office/drawing/2014/chart" uri="{C3380CC4-5D6E-409C-BE32-E72D297353CC}">
              <c16:uniqueId val="{00000000-404A-4EED-80A1-2CF986FBD0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396</c:v>
                </c:pt>
                <c:pt idx="5">
                  <c:v>358</c:v>
                </c:pt>
                <c:pt idx="8">
                  <c:v>282</c:v>
                </c:pt>
                <c:pt idx="11">
                  <c:v>262</c:v>
                </c:pt>
                <c:pt idx="14">
                  <c:v>224</c:v>
                </c:pt>
              </c:numCache>
            </c:numRef>
          </c:val>
          <c:extLst>
            <c:ext xmlns:c16="http://schemas.microsoft.com/office/drawing/2014/chart" uri="{C3380CC4-5D6E-409C-BE32-E72D297353CC}">
              <c16:uniqueId val="{00000001-404A-4EED-80A1-2CF986FBD0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1727</c:v>
                </c:pt>
                <c:pt idx="5">
                  <c:v>1675</c:v>
                </c:pt>
                <c:pt idx="8">
                  <c:v>1824</c:v>
                </c:pt>
                <c:pt idx="11">
                  <c:v>2292</c:v>
                </c:pt>
                <c:pt idx="14">
                  <c:v>2669</c:v>
                </c:pt>
              </c:numCache>
            </c:numRef>
          </c:val>
          <c:extLst>
            <c:ext xmlns:c16="http://schemas.microsoft.com/office/drawing/2014/chart" uri="{C3380CC4-5D6E-409C-BE32-E72D297353CC}">
              <c16:uniqueId val="{00000002-404A-4EED-80A1-2CF986FBD0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4A-4EED-80A1-2CF986FBD0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4A-4EED-80A1-2CF986FBD0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c:v>
                </c:pt>
                <c:pt idx="3">
                  <c:v>31</c:v>
                </c:pt>
                <c:pt idx="6">
                  <c:v>31</c:v>
                </c:pt>
                <c:pt idx="9">
                  <c:v>31</c:v>
                </c:pt>
                <c:pt idx="12">
                  <c:v>0</c:v>
                </c:pt>
              </c:numCache>
            </c:numRef>
          </c:val>
          <c:extLst>
            <c:ext xmlns:c16="http://schemas.microsoft.com/office/drawing/2014/chart" uri="{C3380CC4-5D6E-409C-BE32-E72D297353CC}">
              <c16:uniqueId val="{00000005-404A-4EED-80A1-2CF986FBD0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1318</c:v>
                </c:pt>
                <c:pt idx="3">
                  <c:v>1259</c:v>
                </c:pt>
                <c:pt idx="6">
                  <c:v>1216</c:v>
                </c:pt>
                <c:pt idx="9">
                  <c:v>1179</c:v>
                </c:pt>
                <c:pt idx="12">
                  <c:v>1139</c:v>
                </c:pt>
              </c:numCache>
            </c:numRef>
          </c:val>
          <c:extLst>
            <c:ext xmlns:c16="http://schemas.microsoft.com/office/drawing/2014/chart" uri="{C3380CC4-5D6E-409C-BE32-E72D297353CC}">
              <c16:uniqueId val="{00000006-404A-4EED-80A1-2CF986FBD0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694</c:v>
                </c:pt>
                <c:pt idx="3">
                  <c:v>551</c:v>
                </c:pt>
                <c:pt idx="6">
                  <c:v>478</c:v>
                </c:pt>
                <c:pt idx="9">
                  <c:v>440</c:v>
                </c:pt>
                <c:pt idx="12">
                  <c:v>426</c:v>
                </c:pt>
              </c:numCache>
            </c:numRef>
          </c:val>
          <c:extLst>
            <c:ext xmlns:c16="http://schemas.microsoft.com/office/drawing/2014/chart" uri="{C3380CC4-5D6E-409C-BE32-E72D297353CC}">
              <c16:uniqueId val="{00000007-404A-4EED-80A1-2CF986FBD0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2023</c:v>
                </c:pt>
                <c:pt idx="3">
                  <c:v>2001</c:v>
                </c:pt>
                <c:pt idx="6">
                  <c:v>1737</c:v>
                </c:pt>
                <c:pt idx="9">
                  <c:v>1516</c:v>
                </c:pt>
                <c:pt idx="12">
                  <c:v>1301</c:v>
                </c:pt>
              </c:numCache>
            </c:numRef>
          </c:val>
          <c:extLst>
            <c:ext xmlns:c16="http://schemas.microsoft.com/office/drawing/2014/chart" uri="{C3380CC4-5D6E-409C-BE32-E72D297353CC}">
              <c16:uniqueId val="{00000008-404A-4EED-80A1-2CF986FBD0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4A-4EED-80A1-2CF986FBD0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4168</c:v>
                </c:pt>
                <c:pt idx="3">
                  <c:v>3985</c:v>
                </c:pt>
                <c:pt idx="6">
                  <c:v>3818</c:v>
                </c:pt>
                <c:pt idx="9">
                  <c:v>4203</c:v>
                </c:pt>
                <c:pt idx="12">
                  <c:v>5115</c:v>
                </c:pt>
              </c:numCache>
            </c:numRef>
          </c:val>
          <c:extLst>
            <c:ext xmlns:c16="http://schemas.microsoft.com/office/drawing/2014/chart" uri="{C3380CC4-5D6E-409C-BE32-E72D297353CC}">
              <c16:uniqueId val="{0000000A-404A-4EED-80A1-2CF986FBD0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1605</c:v>
                </c:pt>
                <c:pt idx="2">
                  <c:v>#N/A</c:v>
                </c:pt>
                <c:pt idx="3">
                  <c:v>#N/A</c:v>
                </c:pt>
                <c:pt idx="4">
                  <c:v>1523</c:v>
                </c:pt>
                <c:pt idx="5">
                  <c:v>#N/A</c:v>
                </c:pt>
                <c:pt idx="6">
                  <c:v>#N/A</c:v>
                </c:pt>
                <c:pt idx="7">
                  <c:v>1003</c:v>
                </c:pt>
                <c:pt idx="8">
                  <c:v>#N/A</c:v>
                </c:pt>
                <c:pt idx="9">
                  <c:v>#N/A</c:v>
                </c:pt>
                <c:pt idx="10">
                  <c:v>527</c:v>
                </c:pt>
                <c:pt idx="11">
                  <c:v>#N/A</c:v>
                </c:pt>
                <c:pt idx="12">
                  <c:v>#N/A</c:v>
                </c:pt>
                <c:pt idx="13">
                  <c:v>270</c:v>
                </c:pt>
                <c:pt idx="14">
                  <c:v>#N/A</c:v>
                </c:pt>
              </c:numCache>
            </c:numRef>
          </c:val>
          <c:smooth val="0"/>
          <c:extLst>
            <c:ext xmlns:c16="http://schemas.microsoft.com/office/drawing/2014/chart" uri="{C3380CC4-5D6E-409C-BE32-E72D297353CC}">
              <c16:uniqueId val="{0000000B-404A-4EED-80A1-2CF986FBD0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814</c:v>
                </c:pt>
                <c:pt idx="1">
                  <c:v>1032</c:v>
                </c:pt>
                <c:pt idx="2">
                  <c:v>1163</c:v>
                </c:pt>
              </c:numCache>
            </c:numRef>
          </c:val>
          <c:extLst>
            <c:ext xmlns:c16="http://schemas.microsoft.com/office/drawing/2014/chart" uri="{C3380CC4-5D6E-409C-BE32-E72D297353CC}">
              <c16:uniqueId val="{00000000-04FC-4325-B62B-7C99F56016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239</c:v>
                </c:pt>
                <c:pt idx="2">
                  <c:v>463</c:v>
                </c:pt>
              </c:numCache>
            </c:numRef>
          </c:val>
          <c:extLst>
            <c:ext xmlns:c16="http://schemas.microsoft.com/office/drawing/2014/chart" uri="{C3380CC4-5D6E-409C-BE32-E72D297353CC}">
              <c16:uniqueId val="{00000001-04FC-4325-B62B-7C99F56016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949</c:v>
                </c:pt>
                <c:pt idx="1">
                  <c:v>967</c:v>
                </c:pt>
                <c:pt idx="2">
                  <c:v>983</c:v>
                </c:pt>
              </c:numCache>
            </c:numRef>
          </c:val>
          <c:extLst>
            <c:ext xmlns:c16="http://schemas.microsoft.com/office/drawing/2014/chart" uri="{C3380CC4-5D6E-409C-BE32-E72D297353CC}">
              <c16:uniqueId val="{00000002-04FC-4325-B62B-7C99F56016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現在、人口減少の進行（Ｈ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より、自主財源である税収が年々減少を続けている状況である。そのため、類似団体平均を下回っており、改善が必要である。歳出面では事務・事業の見直しを図り、歳入面では、公有財産売却の推奨や税徴収率の向上等、自主財源の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が、経常収支比率は類似団体平均よりも良い結果となった。減少の要因としては、普通交付税の減少、自主財源である税収等の減少などが挙げられる。財政計画の見通しを立て、事業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121666</xdr:rowOff>
    </xdr:to>
    <xdr:cxnSp macro="">
      <xdr:nvCxnSpPr>
        <xdr:cNvPr id="131" name="直線コネクタ 130"/>
        <xdr:cNvCxnSpPr/>
      </xdr:nvCxnSpPr>
      <xdr:spPr>
        <a:xfrm>
          <a:off x="4114800" y="1052474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63</xdr:row>
      <xdr:rowOff>123952</xdr:rowOff>
    </xdr:to>
    <xdr:cxnSp macro="">
      <xdr:nvCxnSpPr>
        <xdr:cNvPr id="134" name="直線コネクタ 133"/>
        <xdr:cNvCxnSpPr/>
      </xdr:nvCxnSpPr>
      <xdr:spPr>
        <a:xfrm flipV="1">
          <a:off x="3225800" y="1052474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66</xdr:row>
      <xdr:rowOff>10160</xdr:rowOff>
    </xdr:to>
    <xdr:cxnSp macro="">
      <xdr:nvCxnSpPr>
        <xdr:cNvPr id="137" name="直線コネクタ 136"/>
        <xdr:cNvCxnSpPr/>
      </xdr:nvCxnSpPr>
      <xdr:spPr>
        <a:xfrm flipV="1">
          <a:off x="2336800" y="1092530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34290</xdr:rowOff>
    </xdr:to>
    <xdr:cxnSp macro="">
      <xdr:nvCxnSpPr>
        <xdr:cNvPr id="140" name="直線コネクタ 139"/>
        <xdr:cNvCxnSpPr/>
      </xdr:nvCxnSpPr>
      <xdr:spPr>
        <a:xfrm flipV="1">
          <a:off x="1447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2" name="楕円 151"/>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3" name="テキスト ボックス 152"/>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5" name="テキスト ボックス 154"/>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行財政計画による人件費の抑制及び定員管理の適正化、コスト削減に努めているが、昨年度に続き、類似団体平均を上回ることとなった。このことを踏まえ、今後より一層、定員管理の適正化、コスト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72706</xdr:rowOff>
    </xdr:from>
    <xdr:to>
      <xdr:col>23</xdr:col>
      <xdr:colOff>133350</xdr:colOff>
      <xdr:row>81</xdr:row>
      <xdr:rowOff>134885</xdr:rowOff>
    </xdr:to>
    <xdr:cxnSp macro="">
      <xdr:nvCxnSpPr>
        <xdr:cNvPr id="194" name="直線コネクタ 193"/>
        <xdr:cNvCxnSpPr/>
      </xdr:nvCxnSpPr>
      <xdr:spPr>
        <a:xfrm>
          <a:off x="4114800" y="1396015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46785</xdr:rowOff>
    </xdr:from>
    <xdr:to>
      <xdr:col>19</xdr:col>
      <xdr:colOff>133350</xdr:colOff>
      <xdr:row>81</xdr:row>
      <xdr:rowOff>72706</xdr:rowOff>
    </xdr:to>
    <xdr:cxnSp macro="">
      <xdr:nvCxnSpPr>
        <xdr:cNvPr id="197" name="直線コネクタ 196"/>
        <xdr:cNvCxnSpPr/>
      </xdr:nvCxnSpPr>
      <xdr:spPr>
        <a:xfrm>
          <a:off x="3225800" y="13934235"/>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4852</xdr:rowOff>
    </xdr:from>
    <xdr:to>
      <xdr:col>15</xdr:col>
      <xdr:colOff>82550</xdr:colOff>
      <xdr:row>81</xdr:row>
      <xdr:rowOff>46785</xdr:rowOff>
    </xdr:to>
    <xdr:cxnSp macro="">
      <xdr:nvCxnSpPr>
        <xdr:cNvPr id="200" name="直線コネクタ 199"/>
        <xdr:cNvCxnSpPr/>
      </xdr:nvCxnSpPr>
      <xdr:spPr>
        <a:xfrm>
          <a:off x="2336800" y="13892302"/>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164243</xdr:rowOff>
    </xdr:from>
    <xdr:to>
      <xdr:col>11</xdr:col>
      <xdr:colOff>31750</xdr:colOff>
      <xdr:row>81</xdr:row>
      <xdr:rowOff>4852</xdr:rowOff>
    </xdr:to>
    <xdr:cxnSp macro="">
      <xdr:nvCxnSpPr>
        <xdr:cNvPr id="203" name="直線コネクタ 202"/>
        <xdr:cNvCxnSpPr/>
      </xdr:nvCxnSpPr>
      <xdr:spPr>
        <a:xfrm>
          <a:off x="1447800" y="13880243"/>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84085</xdr:rowOff>
    </xdr:from>
    <xdr:to>
      <xdr:col>23</xdr:col>
      <xdr:colOff>184150</xdr:colOff>
      <xdr:row>82</xdr:row>
      <xdr:rowOff>14235</xdr:rowOff>
    </xdr:to>
    <xdr:sp macro="" textlink="">
      <xdr:nvSpPr>
        <xdr:cNvPr id="213" name="楕円 212"/>
        <xdr:cNvSpPr/>
      </xdr:nvSpPr>
      <xdr:spPr>
        <a:xfrm>
          <a:off x="4902200" y="139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56162</xdr:rowOff>
    </xdr:from>
    <xdr:ext cx="762000" cy="259045"/>
    <xdr:sp macro="" textlink="">
      <xdr:nvSpPr>
        <xdr:cNvPr id="214" name="人件費・物件費等の状況該当値テキスト"/>
        <xdr:cNvSpPr txBox="1"/>
      </xdr:nvSpPr>
      <xdr:spPr>
        <a:xfrm>
          <a:off x="5041900" y="139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21906</xdr:rowOff>
    </xdr:from>
    <xdr:to>
      <xdr:col>19</xdr:col>
      <xdr:colOff>184150</xdr:colOff>
      <xdr:row>81</xdr:row>
      <xdr:rowOff>123506</xdr:rowOff>
    </xdr:to>
    <xdr:sp macro="" textlink="">
      <xdr:nvSpPr>
        <xdr:cNvPr id="215" name="楕円 214"/>
        <xdr:cNvSpPr/>
      </xdr:nvSpPr>
      <xdr:spPr>
        <a:xfrm>
          <a:off x="4064000" y="139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108283</xdr:rowOff>
    </xdr:from>
    <xdr:ext cx="736600" cy="259045"/>
    <xdr:sp macro="" textlink="">
      <xdr:nvSpPr>
        <xdr:cNvPr id="216" name="テキスト ボックス 215"/>
        <xdr:cNvSpPr txBox="1"/>
      </xdr:nvSpPr>
      <xdr:spPr>
        <a:xfrm>
          <a:off x="3733800" y="1399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167435</xdr:rowOff>
    </xdr:from>
    <xdr:to>
      <xdr:col>15</xdr:col>
      <xdr:colOff>133350</xdr:colOff>
      <xdr:row>81</xdr:row>
      <xdr:rowOff>97585</xdr:rowOff>
    </xdr:to>
    <xdr:sp macro="" textlink="">
      <xdr:nvSpPr>
        <xdr:cNvPr id="217" name="楕円 216"/>
        <xdr:cNvSpPr/>
      </xdr:nvSpPr>
      <xdr:spPr>
        <a:xfrm>
          <a:off x="3175000" y="13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82362</xdr:rowOff>
    </xdr:from>
    <xdr:ext cx="762000" cy="259045"/>
    <xdr:sp macro="" textlink="">
      <xdr:nvSpPr>
        <xdr:cNvPr id="218" name="テキスト ボックス 217"/>
        <xdr:cNvSpPr txBox="1"/>
      </xdr:nvSpPr>
      <xdr:spPr>
        <a:xfrm>
          <a:off x="2844800" y="139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125502</xdr:rowOff>
    </xdr:from>
    <xdr:to>
      <xdr:col>11</xdr:col>
      <xdr:colOff>82550</xdr:colOff>
      <xdr:row>81</xdr:row>
      <xdr:rowOff>55652</xdr:rowOff>
    </xdr:to>
    <xdr:sp macro="" textlink="">
      <xdr:nvSpPr>
        <xdr:cNvPr id="219" name="楕円 218"/>
        <xdr:cNvSpPr/>
      </xdr:nvSpPr>
      <xdr:spPr>
        <a:xfrm>
          <a:off x="2286000" y="13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65829</xdr:rowOff>
    </xdr:from>
    <xdr:ext cx="762000" cy="259045"/>
    <xdr:sp macro="" textlink="">
      <xdr:nvSpPr>
        <xdr:cNvPr id="220" name="テキスト ボックス 219"/>
        <xdr:cNvSpPr txBox="1"/>
      </xdr:nvSpPr>
      <xdr:spPr>
        <a:xfrm>
          <a:off x="1955800" y="136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113443</xdr:rowOff>
    </xdr:from>
    <xdr:to>
      <xdr:col>7</xdr:col>
      <xdr:colOff>31750</xdr:colOff>
      <xdr:row>81</xdr:row>
      <xdr:rowOff>43593</xdr:rowOff>
    </xdr:to>
    <xdr:sp macro="" textlink="">
      <xdr:nvSpPr>
        <xdr:cNvPr id="221" name="楕円 220"/>
        <xdr:cNvSpPr/>
      </xdr:nvSpPr>
      <xdr:spPr>
        <a:xfrm>
          <a:off x="1397000" y="13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53770</xdr:rowOff>
    </xdr:from>
    <xdr:ext cx="762000" cy="259045"/>
    <xdr:sp macro="" textlink="">
      <xdr:nvSpPr>
        <xdr:cNvPr id="222" name="テキスト ボックス 221"/>
        <xdr:cNvSpPr txBox="1"/>
      </xdr:nvSpPr>
      <xdr:spPr>
        <a:xfrm>
          <a:off x="1066800" y="135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従前からの給与体系により、類似団体の平均値と同水準の指数を示している。今後も継続して行い、給与の適正化に努める。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135164</xdr:rowOff>
    </xdr:to>
    <xdr:cxnSp macro="">
      <xdr:nvCxnSpPr>
        <xdr:cNvPr id="258" name="直線コネクタ 257"/>
        <xdr:cNvCxnSpPr/>
      </xdr:nvCxnSpPr>
      <xdr:spPr>
        <a:xfrm>
          <a:off x="16179800" y="146164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85</xdr:row>
      <xdr:rowOff>43241</xdr:rowOff>
    </xdr:to>
    <xdr:cxnSp macro="">
      <xdr:nvCxnSpPr>
        <xdr:cNvPr id="261" name="直線コネクタ 260"/>
        <xdr:cNvCxnSpPr/>
      </xdr:nvCxnSpPr>
      <xdr:spPr>
        <a:xfrm>
          <a:off x="15290800" y="144096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84</xdr:row>
      <xdr:rowOff>7862</xdr:rowOff>
    </xdr:to>
    <xdr:cxnSp macro="">
      <xdr:nvCxnSpPr>
        <xdr:cNvPr id="264" name="直線コネクタ 263"/>
        <xdr:cNvCxnSpPr/>
      </xdr:nvCxnSpPr>
      <xdr:spPr>
        <a:xfrm>
          <a:off x="14401800" y="142373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83</xdr:row>
      <xdr:rowOff>6955</xdr:rowOff>
    </xdr:to>
    <xdr:cxnSp macro="">
      <xdr:nvCxnSpPr>
        <xdr:cNvPr id="267" name="直線コネクタ 266"/>
        <xdr:cNvCxnSpPr/>
      </xdr:nvCxnSpPr>
      <xdr:spPr>
        <a:xfrm>
          <a:off x="13512800" y="141338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8"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1" name="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2" name="テキスト ボックス 281"/>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3" name="楕円 282"/>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4" name="テキスト ボックス 283"/>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5" name="楕円 284"/>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6" name="テキスト ボックス 285"/>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事異動があり、特別会計で計上していた職員が一般会計で計上することとなり、職員数が増加となった。人口減少に伴い、職員の適正化を行い、効率よく行政サービスを提供できる定員管理が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48344</xdr:rowOff>
    </xdr:from>
    <xdr:to>
      <xdr:col>81</xdr:col>
      <xdr:colOff>44450</xdr:colOff>
      <xdr:row>64</xdr:row>
      <xdr:rowOff>22479</xdr:rowOff>
    </xdr:to>
    <xdr:cxnSp macro="">
      <xdr:nvCxnSpPr>
        <xdr:cNvPr id="321" name="直線コネクタ 320"/>
        <xdr:cNvCxnSpPr/>
      </xdr:nvCxnSpPr>
      <xdr:spPr>
        <a:xfrm>
          <a:off x="16179800" y="10849694"/>
          <a:ext cx="8382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xdr:rowOff>
    </xdr:from>
    <xdr:to>
      <xdr:col>77</xdr:col>
      <xdr:colOff>44450</xdr:colOff>
      <xdr:row>63</xdr:row>
      <xdr:rowOff>48344</xdr:rowOff>
    </xdr:to>
    <xdr:cxnSp macro="">
      <xdr:nvCxnSpPr>
        <xdr:cNvPr id="324" name="直線コネクタ 323"/>
        <xdr:cNvCxnSpPr/>
      </xdr:nvCxnSpPr>
      <xdr:spPr>
        <a:xfrm>
          <a:off x="15290800" y="108014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xdr:rowOff>
    </xdr:from>
    <xdr:to>
      <xdr:col>72</xdr:col>
      <xdr:colOff>203200</xdr:colOff>
      <xdr:row>63</xdr:row>
      <xdr:rowOff>52367</xdr:rowOff>
    </xdr:to>
    <xdr:cxnSp macro="">
      <xdr:nvCxnSpPr>
        <xdr:cNvPr id="327" name="直線コネクタ 326"/>
        <xdr:cNvCxnSpPr/>
      </xdr:nvCxnSpPr>
      <xdr:spPr>
        <a:xfrm flipV="1">
          <a:off x="14401800" y="10801434"/>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169926</xdr:rowOff>
    </xdr:from>
    <xdr:to>
      <xdr:col>68</xdr:col>
      <xdr:colOff>152400</xdr:colOff>
      <xdr:row>63</xdr:row>
      <xdr:rowOff>52367</xdr:rowOff>
    </xdr:to>
    <xdr:cxnSp macro="">
      <xdr:nvCxnSpPr>
        <xdr:cNvPr id="330" name="直線コネクタ 329"/>
        <xdr:cNvCxnSpPr/>
      </xdr:nvCxnSpPr>
      <xdr:spPr>
        <a:xfrm>
          <a:off x="13512800" y="10799826"/>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143129</xdr:rowOff>
    </xdr:from>
    <xdr:to>
      <xdr:col>81</xdr:col>
      <xdr:colOff>95250</xdr:colOff>
      <xdr:row>64</xdr:row>
      <xdr:rowOff>73279</xdr:rowOff>
    </xdr:to>
    <xdr:sp macro="" textlink="">
      <xdr:nvSpPr>
        <xdr:cNvPr id="340" name="楕円 339"/>
        <xdr:cNvSpPr/>
      </xdr:nvSpPr>
      <xdr:spPr>
        <a:xfrm>
          <a:off x="169672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115206</xdr:rowOff>
    </xdr:from>
    <xdr:ext cx="762000" cy="259045"/>
    <xdr:sp macro="" textlink="">
      <xdr:nvSpPr>
        <xdr:cNvPr id="341" name="定員管理の状況該当値テキスト"/>
        <xdr:cNvSpPr txBox="1"/>
      </xdr:nvSpPr>
      <xdr:spPr>
        <a:xfrm>
          <a:off x="17106900" y="1091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168994</xdr:rowOff>
    </xdr:from>
    <xdr:to>
      <xdr:col>77</xdr:col>
      <xdr:colOff>95250</xdr:colOff>
      <xdr:row>63</xdr:row>
      <xdr:rowOff>99144</xdr:rowOff>
    </xdr:to>
    <xdr:sp macro="" textlink="">
      <xdr:nvSpPr>
        <xdr:cNvPr id="342" name="楕円 341"/>
        <xdr:cNvSpPr/>
      </xdr:nvSpPr>
      <xdr:spPr>
        <a:xfrm>
          <a:off x="16129000" y="107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83921</xdr:rowOff>
    </xdr:from>
    <xdr:ext cx="736600" cy="259045"/>
    <xdr:sp macro="" textlink="">
      <xdr:nvSpPr>
        <xdr:cNvPr id="343" name="テキスト ボックス 342"/>
        <xdr:cNvSpPr txBox="1"/>
      </xdr:nvSpPr>
      <xdr:spPr>
        <a:xfrm>
          <a:off x="15798800" y="1088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120734</xdr:rowOff>
    </xdr:from>
    <xdr:to>
      <xdr:col>73</xdr:col>
      <xdr:colOff>44450</xdr:colOff>
      <xdr:row>63</xdr:row>
      <xdr:rowOff>50884</xdr:rowOff>
    </xdr:to>
    <xdr:sp macro="" textlink="">
      <xdr:nvSpPr>
        <xdr:cNvPr id="344" name="楕円 343"/>
        <xdr:cNvSpPr/>
      </xdr:nvSpPr>
      <xdr:spPr>
        <a:xfrm>
          <a:off x="15240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35661</xdr:rowOff>
    </xdr:from>
    <xdr:ext cx="762000" cy="259045"/>
    <xdr:sp macro="" textlink="">
      <xdr:nvSpPr>
        <xdr:cNvPr id="345" name="テキスト ボックス 344"/>
        <xdr:cNvSpPr txBox="1"/>
      </xdr:nvSpPr>
      <xdr:spPr>
        <a:xfrm>
          <a:off x="14909800" y="1083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1567</xdr:rowOff>
    </xdr:from>
    <xdr:to>
      <xdr:col>68</xdr:col>
      <xdr:colOff>203200</xdr:colOff>
      <xdr:row>63</xdr:row>
      <xdr:rowOff>103167</xdr:rowOff>
    </xdr:to>
    <xdr:sp macro="" textlink="">
      <xdr:nvSpPr>
        <xdr:cNvPr id="346" name="楕円 345"/>
        <xdr:cNvSpPr/>
      </xdr:nvSpPr>
      <xdr:spPr>
        <a:xfrm>
          <a:off x="143510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87944</xdr:rowOff>
    </xdr:from>
    <xdr:ext cx="762000" cy="259045"/>
    <xdr:sp macro="" textlink="">
      <xdr:nvSpPr>
        <xdr:cNvPr id="347" name="テキスト ボックス 346"/>
        <xdr:cNvSpPr txBox="1"/>
      </xdr:nvSpPr>
      <xdr:spPr>
        <a:xfrm>
          <a:off x="14020800" y="1088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119126</xdr:rowOff>
    </xdr:from>
    <xdr:to>
      <xdr:col>64</xdr:col>
      <xdr:colOff>152400</xdr:colOff>
      <xdr:row>63</xdr:row>
      <xdr:rowOff>49276</xdr:rowOff>
    </xdr:to>
    <xdr:sp macro="" textlink="">
      <xdr:nvSpPr>
        <xdr:cNvPr id="348" name="楕円 347"/>
        <xdr:cNvSpPr/>
      </xdr:nvSpPr>
      <xdr:spPr>
        <a:xfrm>
          <a:off x="13462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34053</xdr:rowOff>
    </xdr:from>
    <xdr:ext cx="762000" cy="259045"/>
    <xdr:sp macro="" textlink="">
      <xdr:nvSpPr>
        <xdr:cNvPr id="349" name="テキスト ボックス 348"/>
        <xdr:cNvSpPr txBox="1"/>
      </xdr:nvSpPr>
      <xdr:spPr>
        <a:xfrm>
          <a:off x="13131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％好転し、類似平均団体との差は小さくなってきている状況であるが、今後は起債事業（新火葬場整備事業、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さくら広域衛生組合負担金、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観光文化センター大規模改修事業等）が見込まれている。そのため、財政計画の精査を行い事業の見通しを立てて借り入れを行うとともに、償還については、減債基金の取り崩しによる調整を行い実質公債費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の平準化を行う。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170180</xdr:rowOff>
    </xdr:to>
    <xdr:cxnSp macro="">
      <xdr:nvCxnSpPr>
        <xdr:cNvPr id="381" name="直線コネクタ 380"/>
        <xdr:cNvCxnSpPr/>
      </xdr:nvCxnSpPr>
      <xdr:spPr>
        <a:xfrm flipV="1">
          <a:off x="16179800" y="720699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162814</xdr:rowOff>
    </xdr:to>
    <xdr:cxnSp macro="">
      <xdr:nvCxnSpPr>
        <xdr:cNvPr id="384" name="直線コネクタ 383"/>
        <xdr:cNvCxnSpPr/>
      </xdr:nvCxnSpPr>
      <xdr:spPr>
        <a:xfrm flipV="1">
          <a:off x="15290800" y="73710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58928</xdr:rowOff>
    </xdr:to>
    <xdr:cxnSp macro="">
      <xdr:nvCxnSpPr>
        <xdr:cNvPr id="387" name="直線コネクタ 386"/>
        <xdr:cNvCxnSpPr/>
      </xdr:nvCxnSpPr>
      <xdr:spPr>
        <a:xfrm flipV="1">
          <a:off x="14401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78232</xdr:rowOff>
    </xdr:to>
    <xdr:cxnSp macro="">
      <xdr:nvCxnSpPr>
        <xdr:cNvPr id="390" name="直線コネクタ 389"/>
        <xdr:cNvCxnSpPr/>
      </xdr:nvCxnSpPr>
      <xdr:spPr>
        <a:xfrm flipV="1">
          <a:off x="13512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0" name="楕円 399"/>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1"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4" name="楕円 403"/>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5" name="テキスト ボックス 404"/>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6" name="楕円 405"/>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7" name="テキスト ボックス 406"/>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08" name="楕円 407"/>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09" name="テキスト ボックス 408"/>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たが、依然として類似団体平均を大きく上回っている状況であり、今後も起債事業（新火葬場整備事業、観光文化センター大規模改修事業等）が見込まれるため、将来負担比率が減少する可能性は低い状況である。起債事業については、過疎対策事業債等の普通交付税に算入される割合が高いものを積極的に要望し、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15</xdr:row>
      <xdr:rowOff>89817</xdr:rowOff>
    </xdr:to>
    <xdr:cxnSp macro="">
      <xdr:nvCxnSpPr>
        <xdr:cNvPr id="443" name="直線コネクタ 442"/>
        <xdr:cNvCxnSpPr/>
      </xdr:nvCxnSpPr>
      <xdr:spPr>
        <a:xfrm flipV="1">
          <a:off x="16179800" y="2523490"/>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17</xdr:row>
      <xdr:rowOff>61948</xdr:rowOff>
    </xdr:to>
    <xdr:cxnSp macro="">
      <xdr:nvCxnSpPr>
        <xdr:cNvPr id="446" name="直線コネクタ 445"/>
        <xdr:cNvCxnSpPr/>
      </xdr:nvCxnSpPr>
      <xdr:spPr>
        <a:xfrm flipV="1">
          <a:off x="15290800" y="2661567"/>
          <a:ext cx="8890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61948</xdr:rowOff>
    </xdr:from>
    <xdr:to>
      <xdr:col>72</xdr:col>
      <xdr:colOff>203200</xdr:colOff>
      <xdr:row>19</xdr:row>
      <xdr:rowOff>99766</xdr:rowOff>
    </xdr:to>
    <xdr:cxnSp macro="">
      <xdr:nvCxnSpPr>
        <xdr:cNvPr id="449" name="直線コネクタ 448"/>
        <xdr:cNvCxnSpPr/>
      </xdr:nvCxnSpPr>
      <xdr:spPr>
        <a:xfrm flipV="1">
          <a:off x="14401800" y="2976598"/>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99766</xdr:rowOff>
    </xdr:from>
    <xdr:to>
      <xdr:col>68</xdr:col>
      <xdr:colOff>152400</xdr:colOff>
      <xdr:row>19</xdr:row>
      <xdr:rowOff>148025</xdr:rowOff>
    </xdr:to>
    <xdr:cxnSp macro="">
      <xdr:nvCxnSpPr>
        <xdr:cNvPr id="452" name="直線コネクタ 451"/>
        <xdr:cNvCxnSpPr/>
      </xdr:nvCxnSpPr>
      <xdr:spPr>
        <a:xfrm flipV="1">
          <a:off x="13512800" y="335731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2" name="楕円 461"/>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63" name="将来負担の状況該当値テキスト"/>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4" name="楕円 463"/>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5" name="テキスト ボックス 464"/>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11148</xdr:rowOff>
    </xdr:from>
    <xdr:to>
      <xdr:col>73</xdr:col>
      <xdr:colOff>44450</xdr:colOff>
      <xdr:row>17</xdr:row>
      <xdr:rowOff>112748</xdr:rowOff>
    </xdr:to>
    <xdr:sp macro="" textlink="">
      <xdr:nvSpPr>
        <xdr:cNvPr id="466" name="楕円 465"/>
        <xdr:cNvSpPr/>
      </xdr:nvSpPr>
      <xdr:spPr>
        <a:xfrm>
          <a:off x="15240000" y="2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97525</xdr:rowOff>
    </xdr:from>
    <xdr:ext cx="762000" cy="259045"/>
    <xdr:sp macro="" textlink="">
      <xdr:nvSpPr>
        <xdr:cNvPr id="467" name="テキスト ボックス 466"/>
        <xdr:cNvSpPr txBox="1"/>
      </xdr:nvSpPr>
      <xdr:spPr>
        <a:xfrm>
          <a:off x="14909800" y="301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48966</xdr:rowOff>
    </xdr:from>
    <xdr:to>
      <xdr:col>68</xdr:col>
      <xdr:colOff>203200</xdr:colOff>
      <xdr:row>19</xdr:row>
      <xdr:rowOff>150566</xdr:rowOff>
    </xdr:to>
    <xdr:sp macro="" textlink="">
      <xdr:nvSpPr>
        <xdr:cNvPr id="468" name="楕円 467"/>
        <xdr:cNvSpPr/>
      </xdr:nvSpPr>
      <xdr:spPr>
        <a:xfrm>
          <a:off x="14351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135343</xdr:rowOff>
    </xdr:from>
    <xdr:ext cx="762000" cy="259045"/>
    <xdr:sp macro="" textlink="">
      <xdr:nvSpPr>
        <xdr:cNvPr id="469" name="テキスト ボックス 468"/>
        <xdr:cNvSpPr txBox="1"/>
      </xdr:nvSpPr>
      <xdr:spPr>
        <a:xfrm>
          <a:off x="14020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97225</xdr:rowOff>
    </xdr:from>
    <xdr:to>
      <xdr:col>64</xdr:col>
      <xdr:colOff>152400</xdr:colOff>
      <xdr:row>20</xdr:row>
      <xdr:rowOff>27375</xdr:rowOff>
    </xdr:to>
    <xdr:sp macro="" textlink="">
      <xdr:nvSpPr>
        <xdr:cNvPr id="470" name="楕円 469"/>
        <xdr:cNvSpPr/>
      </xdr:nvSpPr>
      <xdr:spPr>
        <a:xfrm>
          <a:off x="13462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12152</xdr:rowOff>
    </xdr:from>
    <xdr:ext cx="762000" cy="259045"/>
    <xdr:sp macro="" textlink="">
      <xdr:nvSpPr>
        <xdr:cNvPr id="471" name="テキスト ボックス 470"/>
        <xdr:cNvSpPr txBox="1"/>
      </xdr:nvSpPr>
      <xdr:spPr>
        <a:xfrm>
          <a:off x="13131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ここ数年間退職者が続いている状況であり、トータルで見た時の減少傾向があるため、類似団体平均まで減少する結果となった。今後も引き続き行財政計画の取組に準じ、人件費の適正化に努める。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46990</xdr:rowOff>
    </xdr:to>
    <xdr:cxnSp macro="">
      <xdr:nvCxnSpPr>
        <xdr:cNvPr id="66" name="直線コネクタ 65"/>
        <xdr:cNvCxnSpPr/>
      </xdr:nvCxnSpPr>
      <xdr:spPr>
        <a:xfrm>
          <a:off x="3987800" y="62306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92710</xdr:rowOff>
    </xdr:to>
    <xdr:cxnSp macro="">
      <xdr:nvCxnSpPr>
        <xdr:cNvPr id="69" name="直線コネクタ 68"/>
        <xdr:cNvCxnSpPr/>
      </xdr:nvCxnSpPr>
      <xdr:spPr>
        <a:xfrm flipV="1">
          <a:off x="3098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xdr:cNvCxnSpPr/>
      </xdr:nvCxnSpPr>
      <xdr:spPr>
        <a:xfrm>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90" name="テキスト ボックス 89"/>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当初予算編成時において各課と綿密な協議を行い、経常経費の精査を行った結果、類似団体平均を下回っている状況が続いている。今後も継続して更なるコスト削減、適正化水準を保てるよう努める。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44704</xdr:rowOff>
    </xdr:to>
    <xdr:cxnSp macro="">
      <xdr:nvCxnSpPr>
        <xdr:cNvPr id="124" name="直線コネクタ 123"/>
        <xdr:cNvCxnSpPr/>
      </xdr:nvCxnSpPr>
      <xdr:spPr>
        <a:xfrm>
          <a:off x="15671800" y="2719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21844</xdr:rowOff>
    </xdr:to>
    <xdr:cxnSp macro="">
      <xdr:nvCxnSpPr>
        <xdr:cNvPr id="127" name="直線コネクタ 126"/>
        <xdr:cNvCxnSpPr/>
      </xdr:nvCxnSpPr>
      <xdr:spPr>
        <a:xfrm flipV="1">
          <a:off x="14782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131572</xdr:rowOff>
    </xdr:to>
    <xdr:cxnSp macro="">
      <xdr:nvCxnSpPr>
        <xdr:cNvPr id="130" name="直線コネクタ 129"/>
        <xdr:cNvCxnSpPr/>
      </xdr:nvCxnSpPr>
      <xdr:spPr>
        <a:xfrm flipV="1">
          <a:off x="13893800" y="2765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131572</xdr:rowOff>
    </xdr:to>
    <xdr:cxnSp macro="">
      <xdr:nvCxnSpPr>
        <xdr:cNvPr id="133" name="直線コネクタ 132"/>
        <xdr:cNvCxnSpPr/>
      </xdr:nvCxnSpPr>
      <xdr:spPr>
        <a:xfrm>
          <a:off x="13004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5" name="楕円 144"/>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6" name="テキスト ボックス 145"/>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7" name="楕円 146"/>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8" name="テキスト ボックス 147"/>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に伴い、障害者介護等に対する経費は増加傾向にあるが、子供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5" name="直線コネクタ 184"/>
        <xdr:cNvCxnSpPr/>
      </xdr:nvCxnSpPr>
      <xdr:spPr>
        <a:xfrm flipV="1">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8" name="直線コネクタ 187"/>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107950</xdr:rowOff>
    </xdr:to>
    <xdr:cxnSp macro="">
      <xdr:nvCxnSpPr>
        <xdr:cNvPr id="191" name="直線コネクタ 190"/>
        <xdr:cNvCxnSpPr/>
      </xdr:nvCxnSpPr>
      <xdr:spPr>
        <a:xfrm flipV="1">
          <a:off x="2209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107950</xdr:rowOff>
    </xdr:to>
    <xdr:cxnSp macro="">
      <xdr:nvCxnSpPr>
        <xdr:cNvPr id="194" name="直線コネクタ 193"/>
        <xdr:cNvCxnSpPr/>
      </xdr:nvCxnSpPr>
      <xdr:spPr>
        <a:xfrm>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水道事業会計・下水道事業特別会計等）への繰出金が影響し、類似団体を上回っている状況が続いている。一般会計において厳しい財政状況であるため、負担金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6" name="直線コネクタ 245"/>
        <xdr:cNvCxnSpPr/>
      </xdr:nvCxnSpPr>
      <xdr:spPr>
        <a:xfrm>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161290</xdr:rowOff>
    </xdr:to>
    <xdr:cxnSp macro="">
      <xdr:nvCxnSpPr>
        <xdr:cNvPr id="249" name="直線コネクタ 248"/>
        <xdr:cNvCxnSpPr/>
      </xdr:nvCxnSpPr>
      <xdr:spPr>
        <a:xfrm flipV="1">
          <a:off x="14782800" y="9766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52" name="直線コネクタ 251"/>
        <xdr:cNvCxnSpPr/>
      </xdr:nvCxnSpPr>
      <xdr:spPr>
        <a:xfrm flipV="1">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142240</xdr:rowOff>
    </xdr:to>
    <xdr:cxnSp macro="">
      <xdr:nvCxnSpPr>
        <xdr:cNvPr id="255" name="直線コネクタ 254"/>
        <xdr:cNvCxnSpPr/>
      </xdr:nvCxnSpPr>
      <xdr:spPr>
        <a:xfrm flipV="1">
          <a:off x="13004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7" name="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8" name="テキスト ボックス 26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1" name="楕円 270"/>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2" name="テキスト ボックス 271"/>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3" name="楕円 272"/>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4" name="テキスト ボックス 273"/>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増加となり、類似団体平均に近い数値となった。今後も一部事務組合（奈良県広域消防組合等）に対する負担金等は増額する可能性があるため、数値の適正化を図るためにも負担金等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4" name="直線コネクタ 303"/>
        <xdr:cNvCxnSpPr/>
      </xdr:nvCxnSpPr>
      <xdr:spPr>
        <a:xfrm>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07" name="直線コネクタ 306"/>
        <xdr:cNvCxnSpPr/>
      </xdr:nvCxnSpPr>
      <xdr:spPr>
        <a:xfrm flipV="1">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113284</xdr:rowOff>
    </xdr:to>
    <xdr:cxnSp macro="">
      <xdr:nvCxnSpPr>
        <xdr:cNvPr id="310" name="直線コネクタ 309"/>
        <xdr:cNvCxnSpPr/>
      </xdr:nvCxnSpPr>
      <xdr:spPr>
        <a:xfrm flipV="1">
          <a:off x="13893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113284</xdr:rowOff>
    </xdr:to>
    <xdr:cxnSp macro="">
      <xdr:nvCxnSpPr>
        <xdr:cNvPr id="313" name="直線コネクタ 312"/>
        <xdr:cNvCxnSpPr/>
      </xdr:nvCxnSpPr>
      <xdr:spPr>
        <a:xfrm>
          <a:off x="13004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144543</xdr:rowOff>
    </xdr:from>
    <xdr:ext cx="762000" cy="259045"/>
    <xdr:sp macro="" textlink="">
      <xdr:nvSpPr>
        <xdr:cNvPr id="328" name="テキスト ボックス 327"/>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9" name="楕円 328"/>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0" name="テキスト ボックス 329"/>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1" name="楕円 330"/>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2" name="テキスト ボックス 331"/>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％減少し、類似団体平均を下回る状況となった。しかし、地方債の負担は依然として非常に大きいものとなっている。今後も起債事業（新火葬場整備事業、さくら広域衛生組合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、観光文化センター大規模改修事業等）が見込まれているので、精査を行い財政健全化に努める。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81280</xdr:rowOff>
    </xdr:to>
    <xdr:cxnSp macro="">
      <xdr:nvCxnSpPr>
        <xdr:cNvPr id="364" name="直線コネクタ 363"/>
        <xdr:cNvCxnSpPr/>
      </xdr:nvCxnSpPr>
      <xdr:spPr>
        <a:xfrm flipV="1">
          <a:off x="3987800" y="13092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134620</xdr:rowOff>
    </xdr:to>
    <xdr:cxnSp macro="">
      <xdr:nvCxnSpPr>
        <xdr:cNvPr id="367" name="直線コネクタ 366"/>
        <xdr:cNvCxnSpPr/>
      </xdr:nvCxnSpPr>
      <xdr:spPr>
        <a:xfrm flipV="1">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161289</xdr:rowOff>
    </xdr:to>
    <xdr:cxnSp macro="">
      <xdr:nvCxnSpPr>
        <xdr:cNvPr id="370" name="直線コネクタ 369"/>
        <xdr:cNvCxnSpPr/>
      </xdr:nvCxnSpPr>
      <xdr:spPr>
        <a:xfrm flipV="1">
          <a:off x="2209800" y="13164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xdr:rowOff>
    </xdr:to>
    <xdr:cxnSp macro="">
      <xdr:nvCxnSpPr>
        <xdr:cNvPr id="373" name="直線コネクタ 372"/>
        <xdr:cNvCxnSpPr/>
      </xdr:nvCxnSpPr>
      <xdr:spPr>
        <a:xfrm flipV="1">
          <a:off x="1320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3" name="楕円 382"/>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4"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5" name="楕円 38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6" name="テキスト ボックス 38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7" name="楕円 386"/>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8" name="テキスト ボックス 387"/>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9" name="楕円 388"/>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90" name="テキスト ボックス 389"/>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や補助金が増加したが、Ｒ４年度においても類似団体の平均を下回ることができた。今後も引き続き、経常経費の精査、事務・事業に見直しを行い、類似団体平均を下回る水準で町財政を運営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77</xdr:row>
      <xdr:rowOff>24130</xdr:rowOff>
    </xdr:to>
    <xdr:cxnSp macro="">
      <xdr:nvCxnSpPr>
        <xdr:cNvPr id="425" name="直線コネクタ 424"/>
        <xdr:cNvCxnSpPr/>
      </xdr:nvCxnSpPr>
      <xdr:spPr>
        <a:xfrm>
          <a:off x="15671800" y="130276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88900</xdr:rowOff>
    </xdr:to>
    <xdr:cxnSp macro="">
      <xdr:nvCxnSpPr>
        <xdr:cNvPr id="428" name="直線コネクタ 427"/>
        <xdr:cNvCxnSpPr/>
      </xdr:nvCxnSpPr>
      <xdr:spPr>
        <a:xfrm flipV="1">
          <a:off x="14782800" y="130276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79</xdr:row>
      <xdr:rowOff>35561</xdr:rowOff>
    </xdr:to>
    <xdr:cxnSp macro="">
      <xdr:nvCxnSpPr>
        <xdr:cNvPr id="431" name="直線コネクタ 430"/>
        <xdr:cNvCxnSpPr/>
      </xdr:nvCxnSpPr>
      <xdr:spPr>
        <a:xfrm flipV="1">
          <a:off x="13893800" y="132905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43180</xdr:rowOff>
    </xdr:to>
    <xdr:cxnSp macro="">
      <xdr:nvCxnSpPr>
        <xdr:cNvPr id="434" name="直線コネクタ 433"/>
        <xdr:cNvCxnSpPr/>
      </xdr:nvCxnSpPr>
      <xdr:spPr>
        <a:xfrm flipV="1">
          <a:off x="13004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5"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6" name="楕円 445"/>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7" name="テキスト ボックス 446"/>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8" name="楕円 447"/>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149877</xdr:rowOff>
    </xdr:from>
    <xdr:ext cx="762000" cy="259045"/>
    <xdr:sp macro="" textlink="">
      <xdr:nvSpPr>
        <xdr:cNvPr id="449" name="テキスト ボックス 448"/>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0" name="楕円 449"/>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1" name="テキスト ボックス 450"/>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2" name="楕円 451"/>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3" name="テキスト ボックス 452"/>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108971</xdr:rowOff>
    </xdr:from>
    <xdr:to>
      <xdr:col>29</xdr:col>
      <xdr:colOff>127000</xdr:colOff>
      <xdr:row>13</xdr:row>
      <xdr:rowOff>159629</xdr:rowOff>
    </xdr:to>
    <xdr:cxnSp macro="">
      <xdr:nvCxnSpPr>
        <xdr:cNvPr id="50" name="直線コネクタ 49"/>
        <xdr:cNvCxnSpPr/>
      </xdr:nvCxnSpPr>
      <xdr:spPr bwMode="auto">
        <a:xfrm flipV="1">
          <a:off x="5003800" y="2385446"/>
          <a:ext cx="647700" cy="5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159629</xdr:rowOff>
    </xdr:from>
    <xdr:to>
      <xdr:col>26</xdr:col>
      <xdr:colOff>50800</xdr:colOff>
      <xdr:row>14</xdr:row>
      <xdr:rowOff>28542</xdr:rowOff>
    </xdr:to>
    <xdr:cxnSp macro="">
      <xdr:nvCxnSpPr>
        <xdr:cNvPr id="53" name="直線コネクタ 52"/>
        <xdr:cNvCxnSpPr/>
      </xdr:nvCxnSpPr>
      <xdr:spPr bwMode="auto">
        <a:xfrm flipV="1">
          <a:off x="4305300" y="2436104"/>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24930</xdr:rowOff>
    </xdr:from>
    <xdr:to>
      <xdr:col>22</xdr:col>
      <xdr:colOff>114300</xdr:colOff>
      <xdr:row>14</xdr:row>
      <xdr:rowOff>28542</xdr:rowOff>
    </xdr:to>
    <xdr:cxnSp macro="">
      <xdr:nvCxnSpPr>
        <xdr:cNvPr id="56" name="直線コネクタ 55"/>
        <xdr:cNvCxnSpPr/>
      </xdr:nvCxnSpPr>
      <xdr:spPr bwMode="auto">
        <a:xfrm>
          <a:off x="3606800" y="2472855"/>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24930</xdr:rowOff>
    </xdr:from>
    <xdr:to>
      <xdr:col>18</xdr:col>
      <xdr:colOff>177800</xdr:colOff>
      <xdr:row>14</xdr:row>
      <xdr:rowOff>53993</xdr:rowOff>
    </xdr:to>
    <xdr:cxnSp macro="">
      <xdr:nvCxnSpPr>
        <xdr:cNvPr id="59" name="直線コネクタ 58"/>
        <xdr:cNvCxnSpPr/>
      </xdr:nvCxnSpPr>
      <xdr:spPr bwMode="auto">
        <a:xfrm flipV="1">
          <a:off x="29083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58171</xdr:rowOff>
    </xdr:from>
    <xdr:to>
      <xdr:col>29</xdr:col>
      <xdr:colOff>177800</xdr:colOff>
      <xdr:row>13</xdr:row>
      <xdr:rowOff>159771</xdr:rowOff>
    </xdr:to>
    <xdr:sp macro="" textlink="">
      <xdr:nvSpPr>
        <xdr:cNvPr id="69" name="楕円 68"/>
        <xdr:cNvSpPr/>
      </xdr:nvSpPr>
      <xdr:spPr bwMode="auto">
        <a:xfrm>
          <a:off x="5600700" y="233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74698</xdr:rowOff>
    </xdr:from>
    <xdr:ext cx="762000" cy="259045"/>
    <xdr:sp macro="" textlink="">
      <xdr:nvSpPr>
        <xdr:cNvPr id="70" name="人口1人当たり決算額の推移該当値テキスト130"/>
        <xdr:cNvSpPr txBox="1"/>
      </xdr:nvSpPr>
      <xdr:spPr>
        <a:xfrm>
          <a:off x="5740400" y="21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108829</xdr:rowOff>
    </xdr:from>
    <xdr:to>
      <xdr:col>26</xdr:col>
      <xdr:colOff>101600</xdr:colOff>
      <xdr:row>14</xdr:row>
      <xdr:rowOff>38979</xdr:rowOff>
    </xdr:to>
    <xdr:sp macro="" textlink="">
      <xdr:nvSpPr>
        <xdr:cNvPr id="71" name="楕円 70"/>
        <xdr:cNvSpPr/>
      </xdr:nvSpPr>
      <xdr:spPr bwMode="auto">
        <a:xfrm>
          <a:off x="4953000" y="238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49156</xdr:rowOff>
    </xdr:from>
    <xdr:ext cx="736600" cy="259045"/>
    <xdr:sp macro="" textlink="">
      <xdr:nvSpPr>
        <xdr:cNvPr id="72" name="テキスト ボックス 71"/>
        <xdr:cNvSpPr txBox="1"/>
      </xdr:nvSpPr>
      <xdr:spPr>
        <a:xfrm>
          <a:off x="4622800" y="215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149192</xdr:rowOff>
    </xdr:from>
    <xdr:to>
      <xdr:col>22</xdr:col>
      <xdr:colOff>165100</xdr:colOff>
      <xdr:row>14</xdr:row>
      <xdr:rowOff>79342</xdr:rowOff>
    </xdr:to>
    <xdr:sp macro="" textlink="">
      <xdr:nvSpPr>
        <xdr:cNvPr id="73" name="楕円 72"/>
        <xdr:cNvSpPr/>
      </xdr:nvSpPr>
      <xdr:spPr bwMode="auto">
        <a:xfrm>
          <a:off x="42545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89519</xdr:rowOff>
    </xdr:from>
    <xdr:ext cx="762000" cy="259045"/>
    <xdr:sp macro="" textlink="">
      <xdr:nvSpPr>
        <xdr:cNvPr id="74" name="テキスト ボックス 73"/>
        <xdr:cNvSpPr txBox="1"/>
      </xdr:nvSpPr>
      <xdr:spPr>
        <a:xfrm>
          <a:off x="3924300" y="21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145580</xdr:rowOff>
    </xdr:from>
    <xdr:to>
      <xdr:col>19</xdr:col>
      <xdr:colOff>38100</xdr:colOff>
      <xdr:row>14</xdr:row>
      <xdr:rowOff>75730</xdr:rowOff>
    </xdr:to>
    <xdr:sp macro="" textlink="">
      <xdr:nvSpPr>
        <xdr:cNvPr id="75" name="楕円 74"/>
        <xdr:cNvSpPr/>
      </xdr:nvSpPr>
      <xdr:spPr bwMode="auto">
        <a:xfrm>
          <a:off x="35560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85907</xdr:rowOff>
    </xdr:from>
    <xdr:ext cx="762000" cy="259045"/>
    <xdr:sp macro="" textlink="">
      <xdr:nvSpPr>
        <xdr:cNvPr id="76" name="テキスト ボックス 75"/>
        <xdr:cNvSpPr txBox="1"/>
      </xdr:nvSpPr>
      <xdr:spPr>
        <a:xfrm>
          <a:off x="3225800" y="21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3193</xdr:rowOff>
    </xdr:from>
    <xdr:to>
      <xdr:col>15</xdr:col>
      <xdr:colOff>101600</xdr:colOff>
      <xdr:row>14</xdr:row>
      <xdr:rowOff>104793</xdr:rowOff>
    </xdr:to>
    <xdr:sp macro="" textlink="">
      <xdr:nvSpPr>
        <xdr:cNvPr id="77" name="楕円 76"/>
        <xdr:cNvSpPr/>
      </xdr:nvSpPr>
      <xdr:spPr bwMode="auto">
        <a:xfrm>
          <a:off x="28575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114970</xdr:rowOff>
    </xdr:from>
    <xdr:ext cx="762000" cy="259045"/>
    <xdr:sp macro="" textlink="">
      <xdr:nvSpPr>
        <xdr:cNvPr id="78" name="テキスト ボックス 77"/>
        <xdr:cNvSpPr txBox="1"/>
      </xdr:nvSpPr>
      <xdr:spPr>
        <a:xfrm>
          <a:off x="25273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237202</xdr:rowOff>
    </xdr:from>
    <xdr:to>
      <xdr:col>29</xdr:col>
      <xdr:colOff>127000</xdr:colOff>
      <xdr:row>35</xdr:row>
      <xdr:rowOff>321473</xdr:rowOff>
    </xdr:to>
    <xdr:cxnSp macro="">
      <xdr:nvCxnSpPr>
        <xdr:cNvPr id="114" name="直線コネクタ 113"/>
        <xdr:cNvCxnSpPr/>
      </xdr:nvCxnSpPr>
      <xdr:spPr bwMode="auto">
        <a:xfrm>
          <a:off x="5003800" y="6847552"/>
          <a:ext cx="647700" cy="8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174989</xdr:rowOff>
    </xdr:from>
    <xdr:to>
      <xdr:col>26</xdr:col>
      <xdr:colOff>50800</xdr:colOff>
      <xdr:row>35</xdr:row>
      <xdr:rowOff>237202</xdr:rowOff>
    </xdr:to>
    <xdr:cxnSp macro="">
      <xdr:nvCxnSpPr>
        <xdr:cNvPr id="117" name="直線コネクタ 116"/>
        <xdr:cNvCxnSpPr/>
      </xdr:nvCxnSpPr>
      <xdr:spPr bwMode="auto">
        <a:xfrm>
          <a:off x="4305300" y="6785339"/>
          <a:ext cx="698500" cy="6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133303</xdr:rowOff>
    </xdr:from>
    <xdr:to>
      <xdr:col>22</xdr:col>
      <xdr:colOff>114300</xdr:colOff>
      <xdr:row>35</xdr:row>
      <xdr:rowOff>174989</xdr:rowOff>
    </xdr:to>
    <xdr:cxnSp macro="">
      <xdr:nvCxnSpPr>
        <xdr:cNvPr id="120" name="直線コネクタ 119"/>
        <xdr:cNvCxnSpPr/>
      </xdr:nvCxnSpPr>
      <xdr:spPr bwMode="auto">
        <a:xfrm>
          <a:off x="3606800" y="6743653"/>
          <a:ext cx="698500" cy="4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100581</xdr:rowOff>
    </xdr:from>
    <xdr:to>
      <xdr:col>18</xdr:col>
      <xdr:colOff>177800</xdr:colOff>
      <xdr:row>35</xdr:row>
      <xdr:rowOff>133303</xdr:rowOff>
    </xdr:to>
    <xdr:cxnSp macro="">
      <xdr:nvCxnSpPr>
        <xdr:cNvPr id="123" name="直線コネクタ 122"/>
        <xdr:cNvCxnSpPr/>
      </xdr:nvCxnSpPr>
      <xdr:spPr bwMode="auto">
        <a:xfrm>
          <a:off x="2908300" y="6710931"/>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270673</xdr:rowOff>
    </xdr:from>
    <xdr:to>
      <xdr:col>29</xdr:col>
      <xdr:colOff>177800</xdr:colOff>
      <xdr:row>36</xdr:row>
      <xdr:rowOff>29373</xdr:rowOff>
    </xdr:to>
    <xdr:sp macro="" textlink="">
      <xdr:nvSpPr>
        <xdr:cNvPr id="133" name="楕円 132"/>
        <xdr:cNvSpPr/>
      </xdr:nvSpPr>
      <xdr:spPr bwMode="auto">
        <a:xfrm>
          <a:off x="5600700" y="688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115750</xdr:rowOff>
    </xdr:from>
    <xdr:ext cx="762000" cy="259045"/>
    <xdr:sp macro="" textlink="">
      <xdr:nvSpPr>
        <xdr:cNvPr id="134" name="人口1人当たり決算額の推移該当値テキスト445"/>
        <xdr:cNvSpPr txBox="1"/>
      </xdr:nvSpPr>
      <xdr:spPr>
        <a:xfrm>
          <a:off x="5740400" y="6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186402</xdr:rowOff>
    </xdr:from>
    <xdr:to>
      <xdr:col>26</xdr:col>
      <xdr:colOff>101600</xdr:colOff>
      <xdr:row>35</xdr:row>
      <xdr:rowOff>288002</xdr:rowOff>
    </xdr:to>
    <xdr:sp macro="" textlink="">
      <xdr:nvSpPr>
        <xdr:cNvPr id="135" name="楕円 134"/>
        <xdr:cNvSpPr/>
      </xdr:nvSpPr>
      <xdr:spPr bwMode="auto">
        <a:xfrm>
          <a:off x="4953000" y="679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298179</xdr:rowOff>
    </xdr:from>
    <xdr:ext cx="736600" cy="259045"/>
    <xdr:sp macro="" textlink="">
      <xdr:nvSpPr>
        <xdr:cNvPr id="136" name="テキスト ボックス 135"/>
        <xdr:cNvSpPr txBox="1"/>
      </xdr:nvSpPr>
      <xdr:spPr>
        <a:xfrm>
          <a:off x="4622800" y="656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124189</xdr:rowOff>
    </xdr:from>
    <xdr:to>
      <xdr:col>22</xdr:col>
      <xdr:colOff>165100</xdr:colOff>
      <xdr:row>35</xdr:row>
      <xdr:rowOff>225789</xdr:rowOff>
    </xdr:to>
    <xdr:sp macro="" textlink="">
      <xdr:nvSpPr>
        <xdr:cNvPr id="137" name="楕円 136"/>
        <xdr:cNvSpPr/>
      </xdr:nvSpPr>
      <xdr:spPr bwMode="auto">
        <a:xfrm>
          <a:off x="4254500" y="673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235966</xdr:rowOff>
    </xdr:from>
    <xdr:ext cx="762000" cy="259045"/>
    <xdr:sp macro="" textlink="">
      <xdr:nvSpPr>
        <xdr:cNvPr id="138" name="テキスト ボックス 137"/>
        <xdr:cNvSpPr txBox="1"/>
      </xdr:nvSpPr>
      <xdr:spPr>
        <a:xfrm>
          <a:off x="3924300" y="650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82503</xdr:rowOff>
    </xdr:from>
    <xdr:to>
      <xdr:col>19</xdr:col>
      <xdr:colOff>38100</xdr:colOff>
      <xdr:row>35</xdr:row>
      <xdr:rowOff>184103</xdr:rowOff>
    </xdr:to>
    <xdr:sp macro="" textlink="">
      <xdr:nvSpPr>
        <xdr:cNvPr id="139" name="楕円 138"/>
        <xdr:cNvSpPr/>
      </xdr:nvSpPr>
      <xdr:spPr bwMode="auto">
        <a:xfrm>
          <a:off x="3556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194280</xdr:rowOff>
    </xdr:from>
    <xdr:ext cx="762000" cy="259045"/>
    <xdr:sp macro="" textlink="">
      <xdr:nvSpPr>
        <xdr:cNvPr id="140" name="テキスト ボックス 139"/>
        <xdr:cNvSpPr txBox="1"/>
      </xdr:nvSpPr>
      <xdr:spPr>
        <a:xfrm>
          <a:off x="32258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49781</xdr:rowOff>
    </xdr:from>
    <xdr:to>
      <xdr:col>15</xdr:col>
      <xdr:colOff>101600</xdr:colOff>
      <xdr:row>35</xdr:row>
      <xdr:rowOff>151381</xdr:rowOff>
    </xdr:to>
    <xdr:sp macro="" textlink="">
      <xdr:nvSpPr>
        <xdr:cNvPr id="141" name="楕円 140"/>
        <xdr:cNvSpPr/>
      </xdr:nvSpPr>
      <xdr:spPr bwMode="auto">
        <a:xfrm>
          <a:off x="28575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161557</xdr:rowOff>
    </xdr:from>
    <xdr:ext cx="762000" cy="259045"/>
    <xdr:sp macro="" textlink="">
      <xdr:nvSpPr>
        <xdr:cNvPr id="142" name="テキスト ボックス 141"/>
        <xdr:cNvSpPr txBox="1"/>
      </xdr:nvSpPr>
      <xdr:spPr>
        <a:xfrm>
          <a:off x="2527300" y="642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75509</xdr:rowOff>
    </xdr:from>
    <xdr:to>
      <xdr:col>24</xdr:col>
      <xdr:colOff>63500</xdr:colOff>
      <xdr:row>34</xdr:row>
      <xdr:rowOff>142360</xdr:rowOff>
    </xdr:to>
    <xdr:cxnSp macro="">
      <xdr:nvCxnSpPr>
        <xdr:cNvPr id="61" name="直線コネクタ 60"/>
        <xdr:cNvCxnSpPr/>
      </xdr:nvCxnSpPr>
      <xdr:spPr>
        <a:xfrm flipV="1">
          <a:off x="3797300" y="5904809"/>
          <a:ext cx="838200" cy="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95405</xdr:rowOff>
    </xdr:from>
    <xdr:to>
      <xdr:col>19</xdr:col>
      <xdr:colOff>177800</xdr:colOff>
      <xdr:row>34</xdr:row>
      <xdr:rowOff>142360</xdr:rowOff>
    </xdr:to>
    <xdr:cxnSp macro="">
      <xdr:nvCxnSpPr>
        <xdr:cNvPr id="64" name="直線コネクタ 63"/>
        <xdr:cNvCxnSpPr/>
      </xdr:nvCxnSpPr>
      <xdr:spPr>
        <a:xfrm>
          <a:off x="2908300" y="5924705"/>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95405</xdr:rowOff>
    </xdr:from>
    <xdr:to>
      <xdr:col>15</xdr:col>
      <xdr:colOff>50800</xdr:colOff>
      <xdr:row>35</xdr:row>
      <xdr:rowOff>66571</xdr:rowOff>
    </xdr:to>
    <xdr:cxnSp macro="">
      <xdr:nvCxnSpPr>
        <xdr:cNvPr id="67" name="直線コネクタ 66"/>
        <xdr:cNvCxnSpPr/>
      </xdr:nvCxnSpPr>
      <xdr:spPr>
        <a:xfrm flipV="1">
          <a:off x="2019300" y="5924705"/>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66571</xdr:rowOff>
    </xdr:from>
    <xdr:to>
      <xdr:col>10</xdr:col>
      <xdr:colOff>114300</xdr:colOff>
      <xdr:row>35</xdr:row>
      <xdr:rowOff>119149</xdr:rowOff>
    </xdr:to>
    <xdr:cxnSp macro="">
      <xdr:nvCxnSpPr>
        <xdr:cNvPr id="70" name="直線コネクタ 69"/>
        <xdr:cNvCxnSpPr/>
      </xdr:nvCxnSpPr>
      <xdr:spPr>
        <a:xfrm flipV="1">
          <a:off x="1130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24709</xdr:rowOff>
    </xdr:from>
    <xdr:to>
      <xdr:col>24</xdr:col>
      <xdr:colOff>114300</xdr:colOff>
      <xdr:row>34</xdr:row>
      <xdr:rowOff>126309</xdr:rowOff>
    </xdr:to>
    <xdr:sp macro="" textlink="">
      <xdr:nvSpPr>
        <xdr:cNvPr id="80" name="楕円 79"/>
        <xdr:cNvSpPr/>
      </xdr:nvSpPr>
      <xdr:spPr>
        <a:xfrm>
          <a:off x="45847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47586</xdr:rowOff>
    </xdr:from>
    <xdr:ext cx="599010" cy="259045"/>
    <xdr:sp macro="" textlink="">
      <xdr:nvSpPr>
        <xdr:cNvPr id="81" name="人件費該当値テキスト"/>
        <xdr:cNvSpPr txBox="1"/>
      </xdr:nvSpPr>
      <xdr:spPr>
        <a:xfrm>
          <a:off x="4686300" y="570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91560</xdr:rowOff>
    </xdr:from>
    <xdr:to>
      <xdr:col>20</xdr:col>
      <xdr:colOff>38100</xdr:colOff>
      <xdr:row>35</xdr:row>
      <xdr:rowOff>21710</xdr:rowOff>
    </xdr:to>
    <xdr:sp macro="" textlink="">
      <xdr:nvSpPr>
        <xdr:cNvPr id="82" name="楕円 81"/>
        <xdr:cNvSpPr/>
      </xdr:nvSpPr>
      <xdr:spPr>
        <a:xfrm>
          <a:off x="3746500" y="59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38237</xdr:rowOff>
    </xdr:from>
    <xdr:ext cx="599010" cy="259045"/>
    <xdr:sp macro="" textlink="">
      <xdr:nvSpPr>
        <xdr:cNvPr id="83" name="テキスト ボックス 82"/>
        <xdr:cNvSpPr txBox="1"/>
      </xdr:nvSpPr>
      <xdr:spPr>
        <a:xfrm>
          <a:off x="3497795" y="5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44605</xdr:rowOff>
    </xdr:from>
    <xdr:to>
      <xdr:col>15</xdr:col>
      <xdr:colOff>101600</xdr:colOff>
      <xdr:row>34</xdr:row>
      <xdr:rowOff>146205</xdr:rowOff>
    </xdr:to>
    <xdr:sp macro="" textlink="">
      <xdr:nvSpPr>
        <xdr:cNvPr id="84" name="楕円 83"/>
        <xdr:cNvSpPr/>
      </xdr:nvSpPr>
      <xdr:spPr>
        <a:xfrm>
          <a:off x="28575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162732</xdr:rowOff>
    </xdr:from>
    <xdr:ext cx="599010" cy="259045"/>
    <xdr:sp macro="" textlink="">
      <xdr:nvSpPr>
        <xdr:cNvPr id="85" name="テキスト ボックス 84"/>
        <xdr:cNvSpPr txBox="1"/>
      </xdr:nvSpPr>
      <xdr:spPr>
        <a:xfrm>
          <a:off x="2608795" y="56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15771</xdr:rowOff>
    </xdr:from>
    <xdr:to>
      <xdr:col>10</xdr:col>
      <xdr:colOff>165100</xdr:colOff>
      <xdr:row>35</xdr:row>
      <xdr:rowOff>117371</xdr:rowOff>
    </xdr:to>
    <xdr:sp macro="" textlink="">
      <xdr:nvSpPr>
        <xdr:cNvPr id="86" name="楕円 85"/>
        <xdr:cNvSpPr/>
      </xdr:nvSpPr>
      <xdr:spPr>
        <a:xfrm>
          <a:off x="1968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133898</xdr:rowOff>
    </xdr:from>
    <xdr:ext cx="599010" cy="259045"/>
    <xdr:sp macro="" textlink="">
      <xdr:nvSpPr>
        <xdr:cNvPr id="87" name="テキスト ボックス 86"/>
        <xdr:cNvSpPr txBox="1"/>
      </xdr:nvSpPr>
      <xdr:spPr>
        <a:xfrm>
          <a:off x="1719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68349</xdr:rowOff>
    </xdr:from>
    <xdr:to>
      <xdr:col>6</xdr:col>
      <xdr:colOff>38100</xdr:colOff>
      <xdr:row>35</xdr:row>
      <xdr:rowOff>169949</xdr:rowOff>
    </xdr:to>
    <xdr:sp macro="" textlink="">
      <xdr:nvSpPr>
        <xdr:cNvPr id="88" name="楕円 87"/>
        <xdr:cNvSpPr/>
      </xdr:nvSpPr>
      <xdr:spPr>
        <a:xfrm>
          <a:off x="1079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15026</xdr:rowOff>
    </xdr:from>
    <xdr:ext cx="599010" cy="259045"/>
    <xdr:sp macro="" textlink="">
      <xdr:nvSpPr>
        <xdr:cNvPr id="89" name="テキスト ボックス 88"/>
        <xdr:cNvSpPr txBox="1"/>
      </xdr:nvSpPr>
      <xdr:spPr>
        <a:xfrm>
          <a:off x="830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115143</xdr:rowOff>
    </xdr:from>
    <xdr:to>
      <xdr:col>24</xdr:col>
      <xdr:colOff>63500</xdr:colOff>
      <xdr:row>57</xdr:row>
      <xdr:rowOff>161727</xdr:rowOff>
    </xdr:to>
    <xdr:cxnSp macro="">
      <xdr:nvCxnSpPr>
        <xdr:cNvPr id="118" name="直線コネクタ 117"/>
        <xdr:cNvCxnSpPr/>
      </xdr:nvCxnSpPr>
      <xdr:spPr>
        <a:xfrm flipV="1">
          <a:off x="3797300" y="9887793"/>
          <a:ext cx="8382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161727</xdr:rowOff>
    </xdr:from>
    <xdr:to>
      <xdr:col>19</xdr:col>
      <xdr:colOff>177800</xdr:colOff>
      <xdr:row>58</xdr:row>
      <xdr:rowOff>13570</xdr:rowOff>
    </xdr:to>
    <xdr:cxnSp macro="">
      <xdr:nvCxnSpPr>
        <xdr:cNvPr id="121" name="直線コネクタ 120"/>
        <xdr:cNvCxnSpPr/>
      </xdr:nvCxnSpPr>
      <xdr:spPr>
        <a:xfrm flipV="1">
          <a:off x="2908300" y="9934377"/>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12227</xdr:rowOff>
    </xdr:from>
    <xdr:to>
      <xdr:col>15</xdr:col>
      <xdr:colOff>50800</xdr:colOff>
      <xdr:row>58</xdr:row>
      <xdr:rowOff>13570</xdr:rowOff>
    </xdr:to>
    <xdr:cxnSp macro="">
      <xdr:nvCxnSpPr>
        <xdr:cNvPr id="124" name="直線コネクタ 123"/>
        <xdr:cNvCxnSpPr/>
      </xdr:nvCxnSpPr>
      <xdr:spPr>
        <a:xfrm>
          <a:off x="2019300" y="99563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12227</xdr:rowOff>
    </xdr:from>
    <xdr:to>
      <xdr:col>10</xdr:col>
      <xdr:colOff>114300</xdr:colOff>
      <xdr:row>58</xdr:row>
      <xdr:rowOff>20817</xdr:rowOff>
    </xdr:to>
    <xdr:cxnSp macro="">
      <xdr:nvCxnSpPr>
        <xdr:cNvPr id="127" name="直線コネクタ 126"/>
        <xdr:cNvCxnSpPr/>
      </xdr:nvCxnSpPr>
      <xdr:spPr>
        <a:xfrm flipV="1">
          <a:off x="1130300" y="9956327"/>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64343</xdr:rowOff>
    </xdr:from>
    <xdr:to>
      <xdr:col>24</xdr:col>
      <xdr:colOff>114300</xdr:colOff>
      <xdr:row>57</xdr:row>
      <xdr:rowOff>165943</xdr:rowOff>
    </xdr:to>
    <xdr:sp macro="" textlink="">
      <xdr:nvSpPr>
        <xdr:cNvPr id="137" name="楕円 136"/>
        <xdr:cNvSpPr/>
      </xdr:nvSpPr>
      <xdr:spPr>
        <a:xfrm>
          <a:off x="4584700" y="98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42770</xdr:rowOff>
    </xdr:from>
    <xdr:ext cx="599010" cy="259045"/>
    <xdr:sp macro="" textlink="">
      <xdr:nvSpPr>
        <xdr:cNvPr id="138" name="物件費該当値テキスト"/>
        <xdr:cNvSpPr txBox="1"/>
      </xdr:nvSpPr>
      <xdr:spPr>
        <a:xfrm>
          <a:off x="4686300" y="981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110927</xdr:rowOff>
    </xdr:from>
    <xdr:to>
      <xdr:col>20</xdr:col>
      <xdr:colOff>38100</xdr:colOff>
      <xdr:row>58</xdr:row>
      <xdr:rowOff>41077</xdr:rowOff>
    </xdr:to>
    <xdr:sp macro="" textlink="">
      <xdr:nvSpPr>
        <xdr:cNvPr id="139" name="楕円 138"/>
        <xdr:cNvSpPr/>
      </xdr:nvSpPr>
      <xdr:spPr>
        <a:xfrm>
          <a:off x="3746500" y="9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32204</xdr:rowOff>
    </xdr:from>
    <xdr:ext cx="599010" cy="259045"/>
    <xdr:sp macro="" textlink="">
      <xdr:nvSpPr>
        <xdr:cNvPr id="140" name="テキスト ボックス 139"/>
        <xdr:cNvSpPr txBox="1"/>
      </xdr:nvSpPr>
      <xdr:spPr>
        <a:xfrm>
          <a:off x="3497795" y="99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134220</xdr:rowOff>
    </xdr:from>
    <xdr:to>
      <xdr:col>15</xdr:col>
      <xdr:colOff>101600</xdr:colOff>
      <xdr:row>58</xdr:row>
      <xdr:rowOff>64370</xdr:rowOff>
    </xdr:to>
    <xdr:sp macro="" textlink="">
      <xdr:nvSpPr>
        <xdr:cNvPr id="141" name="楕円 140"/>
        <xdr:cNvSpPr/>
      </xdr:nvSpPr>
      <xdr:spPr>
        <a:xfrm>
          <a:off x="2857500" y="99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55497</xdr:rowOff>
    </xdr:from>
    <xdr:ext cx="599010" cy="259045"/>
    <xdr:sp macro="" textlink="">
      <xdr:nvSpPr>
        <xdr:cNvPr id="142" name="テキスト ボックス 141"/>
        <xdr:cNvSpPr txBox="1"/>
      </xdr:nvSpPr>
      <xdr:spPr>
        <a:xfrm>
          <a:off x="2608795" y="99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132877</xdr:rowOff>
    </xdr:from>
    <xdr:to>
      <xdr:col>10</xdr:col>
      <xdr:colOff>165100</xdr:colOff>
      <xdr:row>58</xdr:row>
      <xdr:rowOff>63027</xdr:rowOff>
    </xdr:to>
    <xdr:sp macro="" textlink="">
      <xdr:nvSpPr>
        <xdr:cNvPr id="143" name="楕円 142"/>
        <xdr:cNvSpPr/>
      </xdr:nvSpPr>
      <xdr:spPr>
        <a:xfrm>
          <a:off x="1968500" y="9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54154</xdr:rowOff>
    </xdr:from>
    <xdr:ext cx="599010" cy="259045"/>
    <xdr:sp macro="" textlink="">
      <xdr:nvSpPr>
        <xdr:cNvPr id="144" name="テキスト ボックス 143"/>
        <xdr:cNvSpPr txBox="1"/>
      </xdr:nvSpPr>
      <xdr:spPr>
        <a:xfrm>
          <a:off x="1719795" y="99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141467</xdr:rowOff>
    </xdr:from>
    <xdr:to>
      <xdr:col>6</xdr:col>
      <xdr:colOff>38100</xdr:colOff>
      <xdr:row>58</xdr:row>
      <xdr:rowOff>71617</xdr:rowOff>
    </xdr:to>
    <xdr:sp macro="" textlink="">
      <xdr:nvSpPr>
        <xdr:cNvPr id="145" name="楕円 144"/>
        <xdr:cNvSpPr/>
      </xdr:nvSpPr>
      <xdr:spPr>
        <a:xfrm>
          <a:off x="1079500" y="99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62744</xdr:rowOff>
    </xdr:from>
    <xdr:ext cx="599010" cy="259045"/>
    <xdr:sp macro="" textlink="">
      <xdr:nvSpPr>
        <xdr:cNvPr id="146" name="テキスト ボックス 145"/>
        <xdr:cNvSpPr txBox="1"/>
      </xdr:nvSpPr>
      <xdr:spPr>
        <a:xfrm>
          <a:off x="830795"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131775</xdr:rowOff>
    </xdr:to>
    <xdr:cxnSp macro="">
      <xdr:nvCxnSpPr>
        <xdr:cNvPr id="175" name="直線コネクタ 174"/>
        <xdr:cNvCxnSpPr/>
      </xdr:nvCxnSpPr>
      <xdr:spPr>
        <a:xfrm>
          <a:off x="3797300" y="13313632"/>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111982</xdr:rowOff>
    </xdr:from>
    <xdr:to>
      <xdr:col>19</xdr:col>
      <xdr:colOff>177800</xdr:colOff>
      <xdr:row>77</xdr:row>
      <xdr:rowOff>120174</xdr:rowOff>
    </xdr:to>
    <xdr:cxnSp macro="">
      <xdr:nvCxnSpPr>
        <xdr:cNvPr id="178" name="直線コネクタ 177"/>
        <xdr:cNvCxnSpPr/>
      </xdr:nvCxnSpPr>
      <xdr:spPr>
        <a:xfrm flipV="1">
          <a:off x="2908300" y="1331363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120174</xdr:rowOff>
    </xdr:from>
    <xdr:to>
      <xdr:col>15</xdr:col>
      <xdr:colOff>50800</xdr:colOff>
      <xdr:row>77</xdr:row>
      <xdr:rowOff>166484</xdr:rowOff>
    </xdr:to>
    <xdr:cxnSp macro="">
      <xdr:nvCxnSpPr>
        <xdr:cNvPr id="181" name="直線コネクタ 180"/>
        <xdr:cNvCxnSpPr/>
      </xdr:nvCxnSpPr>
      <xdr:spPr>
        <a:xfrm flipV="1">
          <a:off x="2019300" y="1332182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118745</xdr:rowOff>
    </xdr:from>
    <xdr:to>
      <xdr:col>10</xdr:col>
      <xdr:colOff>114300</xdr:colOff>
      <xdr:row>77</xdr:row>
      <xdr:rowOff>166484</xdr:rowOff>
    </xdr:to>
    <xdr:cxnSp macro="">
      <xdr:nvCxnSpPr>
        <xdr:cNvPr id="184" name="直線コネクタ 183"/>
        <xdr:cNvCxnSpPr/>
      </xdr:nvCxnSpPr>
      <xdr:spPr>
        <a:xfrm>
          <a:off x="1130300" y="13320395"/>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80975</xdr:rowOff>
    </xdr:from>
    <xdr:to>
      <xdr:col>24</xdr:col>
      <xdr:colOff>114300</xdr:colOff>
      <xdr:row>78</xdr:row>
      <xdr:rowOff>11125</xdr:rowOff>
    </xdr:to>
    <xdr:sp macro="" textlink="">
      <xdr:nvSpPr>
        <xdr:cNvPr id="194" name="楕円 193"/>
        <xdr:cNvSpPr/>
      </xdr:nvSpPr>
      <xdr:spPr>
        <a:xfrm>
          <a:off x="45847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103852</xdr:rowOff>
    </xdr:from>
    <xdr:ext cx="534377" cy="259045"/>
    <xdr:sp macro="" textlink="">
      <xdr:nvSpPr>
        <xdr:cNvPr id="195" name="維持補修費該当値テキスト"/>
        <xdr:cNvSpPr txBox="1"/>
      </xdr:nvSpPr>
      <xdr:spPr>
        <a:xfrm>
          <a:off x="4686300" y="131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61182</xdr:rowOff>
    </xdr:from>
    <xdr:to>
      <xdr:col>20</xdr:col>
      <xdr:colOff>38100</xdr:colOff>
      <xdr:row>77</xdr:row>
      <xdr:rowOff>162782</xdr:rowOff>
    </xdr:to>
    <xdr:sp macro="" textlink="">
      <xdr:nvSpPr>
        <xdr:cNvPr id="196" name="楕円 195"/>
        <xdr:cNvSpPr/>
      </xdr:nvSpPr>
      <xdr:spPr>
        <a:xfrm>
          <a:off x="3746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7859</xdr:rowOff>
    </xdr:from>
    <xdr:ext cx="534377" cy="259045"/>
    <xdr:sp macro="" textlink="">
      <xdr:nvSpPr>
        <xdr:cNvPr id="197" name="テキスト ボックス 196"/>
        <xdr:cNvSpPr txBox="1"/>
      </xdr:nvSpPr>
      <xdr:spPr>
        <a:xfrm>
          <a:off x="3530111" y="13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69374</xdr:rowOff>
    </xdr:from>
    <xdr:to>
      <xdr:col>15</xdr:col>
      <xdr:colOff>101600</xdr:colOff>
      <xdr:row>77</xdr:row>
      <xdr:rowOff>170974</xdr:rowOff>
    </xdr:to>
    <xdr:sp macro="" textlink="">
      <xdr:nvSpPr>
        <xdr:cNvPr id="198" name="楕円 197"/>
        <xdr:cNvSpPr/>
      </xdr:nvSpPr>
      <xdr:spPr>
        <a:xfrm>
          <a:off x="2857500" y="132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16051</xdr:rowOff>
    </xdr:from>
    <xdr:ext cx="534377" cy="259045"/>
    <xdr:sp macro="" textlink="">
      <xdr:nvSpPr>
        <xdr:cNvPr id="199" name="テキスト ボックス 198"/>
        <xdr:cNvSpPr txBox="1"/>
      </xdr:nvSpPr>
      <xdr:spPr>
        <a:xfrm>
          <a:off x="2641111" y="13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115684</xdr:rowOff>
    </xdr:from>
    <xdr:to>
      <xdr:col>10</xdr:col>
      <xdr:colOff>165100</xdr:colOff>
      <xdr:row>78</xdr:row>
      <xdr:rowOff>45834</xdr:rowOff>
    </xdr:to>
    <xdr:sp macro="" textlink="">
      <xdr:nvSpPr>
        <xdr:cNvPr id="200" name="楕円 199"/>
        <xdr:cNvSpPr/>
      </xdr:nvSpPr>
      <xdr:spPr>
        <a:xfrm>
          <a:off x="1968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62361</xdr:rowOff>
    </xdr:from>
    <xdr:ext cx="534377" cy="259045"/>
    <xdr:sp macro="" textlink="">
      <xdr:nvSpPr>
        <xdr:cNvPr id="201" name="テキスト ボックス 200"/>
        <xdr:cNvSpPr txBox="1"/>
      </xdr:nvSpPr>
      <xdr:spPr>
        <a:xfrm>
          <a:off x="1752111" y="13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202" name="楕円 201"/>
        <xdr:cNvSpPr/>
      </xdr:nvSpPr>
      <xdr:spPr>
        <a:xfrm>
          <a:off x="1079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14622</xdr:rowOff>
    </xdr:from>
    <xdr:ext cx="534377" cy="259045"/>
    <xdr:sp macro="" textlink="">
      <xdr:nvSpPr>
        <xdr:cNvPr id="203" name="テキスト ボックス 202"/>
        <xdr:cNvSpPr txBox="1"/>
      </xdr:nvSpPr>
      <xdr:spPr>
        <a:xfrm>
          <a:off x="863111" y="13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43676</xdr:rowOff>
    </xdr:from>
    <xdr:to>
      <xdr:col>24</xdr:col>
      <xdr:colOff>63500</xdr:colOff>
      <xdr:row>96</xdr:row>
      <xdr:rowOff>162483</xdr:rowOff>
    </xdr:to>
    <xdr:cxnSp macro="">
      <xdr:nvCxnSpPr>
        <xdr:cNvPr id="235" name="直線コネクタ 234"/>
        <xdr:cNvCxnSpPr/>
      </xdr:nvCxnSpPr>
      <xdr:spPr>
        <a:xfrm>
          <a:off x="3797300" y="16502876"/>
          <a:ext cx="8382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43676</xdr:rowOff>
    </xdr:from>
    <xdr:to>
      <xdr:col>19</xdr:col>
      <xdr:colOff>177800</xdr:colOff>
      <xdr:row>97</xdr:row>
      <xdr:rowOff>151478</xdr:rowOff>
    </xdr:to>
    <xdr:cxnSp macro="">
      <xdr:nvCxnSpPr>
        <xdr:cNvPr id="238" name="直線コネクタ 237"/>
        <xdr:cNvCxnSpPr/>
      </xdr:nvCxnSpPr>
      <xdr:spPr>
        <a:xfrm flipV="1">
          <a:off x="2908300" y="16502876"/>
          <a:ext cx="889000" cy="2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101862</xdr:rowOff>
    </xdr:from>
    <xdr:to>
      <xdr:col>15</xdr:col>
      <xdr:colOff>50800</xdr:colOff>
      <xdr:row>97</xdr:row>
      <xdr:rowOff>151478</xdr:rowOff>
    </xdr:to>
    <xdr:cxnSp macro="">
      <xdr:nvCxnSpPr>
        <xdr:cNvPr id="241" name="直線コネクタ 240"/>
        <xdr:cNvCxnSpPr/>
      </xdr:nvCxnSpPr>
      <xdr:spPr>
        <a:xfrm>
          <a:off x="2019300" y="16732512"/>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101862</xdr:rowOff>
    </xdr:from>
    <xdr:to>
      <xdr:col>10</xdr:col>
      <xdr:colOff>114300</xdr:colOff>
      <xdr:row>97</xdr:row>
      <xdr:rowOff>140027</xdr:rowOff>
    </xdr:to>
    <xdr:cxnSp macro="">
      <xdr:nvCxnSpPr>
        <xdr:cNvPr id="244" name="直線コネクタ 243"/>
        <xdr:cNvCxnSpPr/>
      </xdr:nvCxnSpPr>
      <xdr:spPr>
        <a:xfrm flipV="1">
          <a:off x="1130300" y="16732512"/>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111683</xdr:rowOff>
    </xdr:from>
    <xdr:to>
      <xdr:col>24</xdr:col>
      <xdr:colOff>114300</xdr:colOff>
      <xdr:row>97</xdr:row>
      <xdr:rowOff>41833</xdr:rowOff>
    </xdr:to>
    <xdr:sp macro="" textlink="">
      <xdr:nvSpPr>
        <xdr:cNvPr id="254" name="楕円 253"/>
        <xdr:cNvSpPr/>
      </xdr:nvSpPr>
      <xdr:spPr>
        <a:xfrm>
          <a:off x="4584700" y="165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90110</xdr:rowOff>
    </xdr:from>
    <xdr:ext cx="534377" cy="259045"/>
    <xdr:sp macro="" textlink="">
      <xdr:nvSpPr>
        <xdr:cNvPr id="255" name="扶助費該当値テキスト"/>
        <xdr:cNvSpPr txBox="1"/>
      </xdr:nvSpPr>
      <xdr:spPr>
        <a:xfrm>
          <a:off x="4686300" y="165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164326</xdr:rowOff>
    </xdr:from>
    <xdr:to>
      <xdr:col>20</xdr:col>
      <xdr:colOff>38100</xdr:colOff>
      <xdr:row>96</xdr:row>
      <xdr:rowOff>94476</xdr:rowOff>
    </xdr:to>
    <xdr:sp macro="" textlink="">
      <xdr:nvSpPr>
        <xdr:cNvPr id="256" name="楕円 255"/>
        <xdr:cNvSpPr/>
      </xdr:nvSpPr>
      <xdr:spPr>
        <a:xfrm>
          <a:off x="3746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85603</xdr:rowOff>
    </xdr:from>
    <xdr:ext cx="534377" cy="259045"/>
    <xdr:sp macro="" textlink="">
      <xdr:nvSpPr>
        <xdr:cNvPr id="257" name="テキスト ボックス 256"/>
        <xdr:cNvSpPr txBox="1"/>
      </xdr:nvSpPr>
      <xdr:spPr>
        <a:xfrm>
          <a:off x="3530111" y="165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100678</xdr:rowOff>
    </xdr:from>
    <xdr:to>
      <xdr:col>15</xdr:col>
      <xdr:colOff>101600</xdr:colOff>
      <xdr:row>98</xdr:row>
      <xdr:rowOff>30828</xdr:rowOff>
    </xdr:to>
    <xdr:sp macro="" textlink="">
      <xdr:nvSpPr>
        <xdr:cNvPr id="258" name="楕円 257"/>
        <xdr:cNvSpPr/>
      </xdr:nvSpPr>
      <xdr:spPr>
        <a:xfrm>
          <a:off x="2857500" y="16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21955</xdr:rowOff>
    </xdr:from>
    <xdr:ext cx="534377" cy="259045"/>
    <xdr:sp macro="" textlink="">
      <xdr:nvSpPr>
        <xdr:cNvPr id="259" name="テキスト ボックス 258"/>
        <xdr:cNvSpPr txBox="1"/>
      </xdr:nvSpPr>
      <xdr:spPr>
        <a:xfrm>
          <a:off x="2641111" y="16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51062</xdr:rowOff>
    </xdr:from>
    <xdr:to>
      <xdr:col>10</xdr:col>
      <xdr:colOff>165100</xdr:colOff>
      <xdr:row>97</xdr:row>
      <xdr:rowOff>152662</xdr:rowOff>
    </xdr:to>
    <xdr:sp macro="" textlink="">
      <xdr:nvSpPr>
        <xdr:cNvPr id="260" name="楕円 259"/>
        <xdr:cNvSpPr/>
      </xdr:nvSpPr>
      <xdr:spPr>
        <a:xfrm>
          <a:off x="1968500" y="16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143789</xdr:rowOff>
    </xdr:from>
    <xdr:ext cx="534377" cy="259045"/>
    <xdr:sp macro="" textlink="">
      <xdr:nvSpPr>
        <xdr:cNvPr id="261" name="テキスト ボックス 260"/>
        <xdr:cNvSpPr txBox="1"/>
      </xdr:nvSpPr>
      <xdr:spPr>
        <a:xfrm>
          <a:off x="1752111" y="167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89227</xdr:rowOff>
    </xdr:from>
    <xdr:to>
      <xdr:col>6</xdr:col>
      <xdr:colOff>38100</xdr:colOff>
      <xdr:row>98</xdr:row>
      <xdr:rowOff>19377</xdr:rowOff>
    </xdr:to>
    <xdr:sp macro="" textlink="">
      <xdr:nvSpPr>
        <xdr:cNvPr id="262" name="楕円 261"/>
        <xdr:cNvSpPr/>
      </xdr:nvSpPr>
      <xdr:spPr>
        <a:xfrm>
          <a:off x="1079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10504</xdr:rowOff>
    </xdr:from>
    <xdr:ext cx="534377" cy="259045"/>
    <xdr:sp macro="" textlink="">
      <xdr:nvSpPr>
        <xdr:cNvPr id="263" name="テキスト ボックス 262"/>
        <xdr:cNvSpPr txBox="1"/>
      </xdr:nvSpPr>
      <xdr:spPr>
        <a:xfrm>
          <a:off x="863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59977</xdr:rowOff>
    </xdr:from>
    <xdr:to>
      <xdr:col>55</xdr:col>
      <xdr:colOff>0</xdr:colOff>
      <xdr:row>36</xdr:row>
      <xdr:rowOff>109133</xdr:rowOff>
    </xdr:to>
    <xdr:cxnSp macro="">
      <xdr:nvCxnSpPr>
        <xdr:cNvPr id="294" name="直線コネクタ 293"/>
        <xdr:cNvCxnSpPr/>
      </xdr:nvCxnSpPr>
      <xdr:spPr>
        <a:xfrm flipV="1">
          <a:off x="9639300" y="6060727"/>
          <a:ext cx="838200" cy="2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169480</xdr:rowOff>
    </xdr:from>
    <xdr:to>
      <xdr:col>50</xdr:col>
      <xdr:colOff>114300</xdr:colOff>
      <xdr:row>36</xdr:row>
      <xdr:rowOff>109133</xdr:rowOff>
    </xdr:to>
    <xdr:cxnSp macro="">
      <xdr:nvCxnSpPr>
        <xdr:cNvPr id="297" name="直線コネクタ 296"/>
        <xdr:cNvCxnSpPr/>
      </xdr:nvCxnSpPr>
      <xdr:spPr>
        <a:xfrm>
          <a:off x="8750300" y="5827330"/>
          <a:ext cx="889000" cy="4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169480</xdr:rowOff>
    </xdr:from>
    <xdr:to>
      <xdr:col>45</xdr:col>
      <xdr:colOff>177800</xdr:colOff>
      <xdr:row>37</xdr:row>
      <xdr:rowOff>4849</xdr:rowOff>
    </xdr:to>
    <xdr:cxnSp macro="">
      <xdr:nvCxnSpPr>
        <xdr:cNvPr id="300" name="直線コネクタ 299"/>
        <xdr:cNvCxnSpPr/>
      </xdr:nvCxnSpPr>
      <xdr:spPr>
        <a:xfrm flipV="1">
          <a:off x="7861300" y="5827330"/>
          <a:ext cx="889000" cy="5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4849</xdr:rowOff>
    </xdr:from>
    <xdr:to>
      <xdr:col>41</xdr:col>
      <xdr:colOff>50800</xdr:colOff>
      <xdr:row>37</xdr:row>
      <xdr:rowOff>11439</xdr:rowOff>
    </xdr:to>
    <xdr:cxnSp macro="">
      <xdr:nvCxnSpPr>
        <xdr:cNvPr id="303" name="直線コネクタ 302"/>
        <xdr:cNvCxnSpPr/>
      </xdr:nvCxnSpPr>
      <xdr:spPr>
        <a:xfrm flipV="1">
          <a:off x="6972300" y="6348499"/>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9177</xdr:rowOff>
    </xdr:from>
    <xdr:to>
      <xdr:col>55</xdr:col>
      <xdr:colOff>50800</xdr:colOff>
      <xdr:row>35</xdr:row>
      <xdr:rowOff>110777</xdr:rowOff>
    </xdr:to>
    <xdr:sp macro="" textlink="">
      <xdr:nvSpPr>
        <xdr:cNvPr id="313" name="楕円 312"/>
        <xdr:cNvSpPr/>
      </xdr:nvSpPr>
      <xdr:spPr>
        <a:xfrm>
          <a:off x="10426700" y="60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32054</xdr:rowOff>
    </xdr:from>
    <xdr:ext cx="599010" cy="259045"/>
    <xdr:sp macro="" textlink="">
      <xdr:nvSpPr>
        <xdr:cNvPr id="314" name="補助費等該当値テキスト"/>
        <xdr:cNvSpPr txBox="1"/>
      </xdr:nvSpPr>
      <xdr:spPr>
        <a:xfrm>
          <a:off x="10528300" y="58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58333</xdr:rowOff>
    </xdr:from>
    <xdr:to>
      <xdr:col>50</xdr:col>
      <xdr:colOff>165100</xdr:colOff>
      <xdr:row>36</xdr:row>
      <xdr:rowOff>159933</xdr:rowOff>
    </xdr:to>
    <xdr:sp macro="" textlink="">
      <xdr:nvSpPr>
        <xdr:cNvPr id="315" name="楕円 314"/>
        <xdr:cNvSpPr/>
      </xdr:nvSpPr>
      <xdr:spPr>
        <a:xfrm>
          <a:off x="95885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5010</xdr:rowOff>
    </xdr:from>
    <xdr:ext cx="599010" cy="259045"/>
    <xdr:sp macro="" textlink="">
      <xdr:nvSpPr>
        <xdr:cNvPr id="316" name="テキスト ボックス 315"/>
        <xdr:cNvSpPr txBox="1"/>
      </xdr:nvSpPr>
      <xdr:spPr>
        <a:xfrm>
          <a:off x="9339795" y="600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118680</xdr:rowOff>
    </xdr:from>
    <xdr:to>
      <xdr:col>46</xdr:col>
      <xdr:colOff>38100</xdr:colOff>
      <xdr:row>34</xdr:row>
      <xdr:rowOff>48830</xdr:rowOff>
    </xdr:to>
    <xdr:sp macro="" textlink="">
      <xdr:nvSpPr>
        <xdr:cNvPr id="317" name="楕円 316"/>
        <xdr:cNvSpPr/>
      </xdr:nvSpPr>
      <xdr:spPr>
        <a:xfrm>
          <a:off x="8699500" y="5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65357</xdr:rowOff>
    </xdr:from>
    <xdr:ext cx="599010" cy="259045"/>
    <xdr:sp macro="" textlink="">
      <xdr:nvSpPr>
        <xdr:cNvPr id="318" name="テキスト ボックス 317"/>
        <xdr:cNvSpPr txBox="1"/>
      </xdr:nvSpPr>
      <xdr:spPr>
        <a:xfrm>
          <a:off x="8450795" y="55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125499</xdr:rowOff>
    </xdr:from>
    <xdr:to>
      <xdr:col>41</xdr:col>
      <xdr:colOff>101600</xdr:colOff>
      <xdr:row>37</xdr:row>
      <xdr:rowOff>55649</xdr:rowOff>
    </xdr:to>
    <xdr:sp macro="" textlink="">
      <xdr:nvSpPr>
        <xdr:cNvPr id="319" name="楕円 318"/>
        <xdr:cNvSpPr/>
      </xdr:nvSpPr>
      <xdr:spPr>
        <a:xfrm>
          <a:off x="7810500" y="62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72176</xdr:rowOff>
    </xdr:from>
    <xdr:ext cx="599010" cy="259045"/>
    <xdr:sp macro="" textlink="">
      <xdr:nvSpPr>
        <xdr:cNvPr id="320" name="テキスト ボックス 319"/>
        <xdr:cNvSpPr txBox="1"/>
      </xdr:nvSpPr>
      <xdr:spPr>
        <a:xfrm>
          <a:off x="7561795" y="60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132089</xdr:rowOff>
    </xdr:from>
    <xdr:to>
      <xdr:col>36</xdr:col>
      <xdr:colOff>165100</xdr:colOff>
      <xdr:row>37</xdr:row>
      <xdr:rowOff>62239</xdr:rowOff>
    </xdr:to>
    <xdr:sp macro="" textlink="">
      <xdr:nvSpPr>
        <xdr:cNvPr id="321" name="楕円 320"/>
        <xdr:cNvSpPr/>
      </xdr:nvSpPr>
      <xdr:spPr>
        <a:xfrm>
          <a:off x="6921500" y="6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78766</xdr:rowOff>
    </xdr:from>
    <xdr:ext cx="599010" cy="259045"/>
    <xdr:sp macro="" textlink="">
      <xdr:nvSpPr>
        <xdr:cNvPr id="322" name="テキスト ボックス 321"/>
        <xdr:cNvSpPr txBox="1"/>
      </xdr:nvSpPr>
      <xdr:spPr>
        <a:xfrm>
          <a:off x="6672795" y="60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125245</xdr:rowOff>
    </xdr:from>
    <xdr:to>
      <xdr:col>55</xdr:col>
      <xdr:colOff>0</xdr:colOff>
      <xdr:row>57</xdr:row>
      <xdr:rowOff>114294</xdr:rowOff>
    </xdr:to>
    <xdr:cxnSp macro="">
      <xdr:nvCxnSpPr>
        <xdr:cNvPr id="351" name="直線コネクタ 350"/>
        <xdr:cNvCxnSpPr/>
      </xdr:nvCxnSpPr>
      <xdr:spPr>
        <a:xfrm flipV="1">
          <a:off x="9639300" y="9726445"/>
          <a:ext cx="838200" cy="16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114294</xdr:rowOff>
    </xdr:from>
    <xdr:to>
      <xdr:col>50</xdr:col>
      <xdr:colOff>114300</xdr:colOff>
      <xdr:row>58</xdr:row>
      <xdr:rowOff>160634</xdr:rowOff>
    </xdr:to>
    <xdr:cxnSp macro="">
      <xdr:nvCxnSpPr>
        <xdr:cNvPr id="354" name="直線コネクタ 353"/>
        <xdr:cNvCxnSpPr/>
      </xdr:nvCxnSpPr>
      <xdr:spPr>
        <a:xfrm flipV="1">
          <a:off x="8750300" y="9886944"/>
          <a:ext cx="889000" cy="2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145608</xdr:rowOff>
    </xdr:from>
    <xdr:to>
      <xdr:col>45</xdr:col>
      <xdr:colOff>177800</xdr:colOff>
      <xdr:row>58</xdr:row>
      <xdr:rowOff>160634</xdr:rowOff>
    </xdr:to>
    <xdr:cxnSp macro="">
      <xdr:nvCxnSpPr>
        <xdr:cNvPr id="357" name="直線コネクタ 356"/>
        <xdr:cNvCxnSpPr/>
      </xdr:nvCxnSpPr>
      <xdr:spPr>
        <a:xfrm>
          <a:off x="7861300" y="10089708"/>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145608</xdr:rowOff>
    </xdr:from>
    <xdr:to>
      <xdr:col>41</xdr:col>
      <xdr:colOff>50800</xdr:colOff>
      <xdr:row>59</xdr:row>
      <xdr:rowOff>17735</xdr:rowOff>
    </xdr:to>
    <xdr:cxnSp macro="">
      <xdr:nvCxnSpPr>
        <xdr:cNvPr id="360" name="直線コネクタ 359"/>
        <xdr:cNvCxnSpPr/>
      </xdr:nvCxnSpPr>
      <xdr:spPr>
        <a:xfrm flipV="1">
          <a:off x="6972300" y="1008970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74445</xdr:rowOff>
    </xdr:from>
    <xdr:to>
      <xdr:col>55</xdr:col>
      <xdr:colOff>50800</xdr:colOff>
      <xdr:row>57</xdr:row>
      <xdr:rowOff>4595</xdr:rowOff>
    </xdr:to>
    <xdr:sp macro="" textlink="">
      <xdr:nvSpPr>
        <xdr:cNvPr id="370" name="楕円 369"/>
        <xdr:cNvSpPr/>
      </xdr:nvSpPr>
      <xdr:spPr>
        <a:xfrm>
          <a:off x="10426700" y="96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97322</xdr:rowOff>
    </xdr:from>
    <xdr:ext cx="599010" cy="259045"/>
    <xdr:sp macro="" textlink="">
      <xdr:nvSpPr>
        <xdr:cNvPr id="371" name="普通建設事業費該当値テキスト"/>
        <xdr:cNvSpPr txBox="1"/>
      </xdr:nvSpPr>
      <xdr:spPr>
        <a:xfrm>
          <a:off x="10528300" y="952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63494</xdr:rowOff>
    </xdr:from>
    <xdr:to>
      <xdr:col>50</xdr:col>
      <xdr:colOff>165100</xdr:colOff>
      <xdr:row>57</xdr:row>
      <xdr:rowOff>165094</xdr:rowOff>
    </xdr:to>
    <xdr:sp macro="" textlink="">
      <xdr:nvSpPr>
        <xdr:cNvPr id="372" name="楕円 371"/>
        <xdr:cNvSpPr/>
      </xdr:nvSpPr>
      <xdr:spPr>
        <a:xfrm>
          <a:off x="9588500" y="98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10171</xdr:rowOff>
    </xdr:from>
    <xdr:ext cx="599010" cy="259045"/>
    <xdr:sp macro="" textlink="">
      <xdr:nvSpPr>
        <xdr:cNvPr id="373" name="テキスト ボックス 372"/>
        <xdr:cNvSpPr txBox="1"/>
      </xdr:nvSpPr>
      <xdr:spPr>
        <a:xfrm>
          <a:off x="9339795" y="96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109834</xdr:rowOff>
    </xdr:from>
    <xdr:to>
      <xdr:col>46</xdr:col>
      <xdr:colOff>38100</xdr:colOff>
      <xdr:row>59</xdr:row>
      <xdr:rowOff>39984</xdr:rowOff>
    </xdr:to>
    <xdr:sp macro="" textlink="">
      <xdr:nvSpPr>
        <xdr:cNvPr id="374" name="楕円 373"/>
        <xdr:cNvSpPr/>
      </xdr:nvSpPr>
      <xdr:spPr>
        <a:xfrm>
          <a:off x="8699500" y="100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31111</xdr:rowOff>
    </xdr:from>
    <xdr:ext cx="534377" cy="259045"/>
    <xdr:sp macro="" textlink="">
      <xdr:nvSpPr>
        <xdr:cNvPr id="375" name="テキスト ボックス 374"/>
        <xdr:cNvSpPr txBox="1"/>
      </xdr:nvSpPr>
      <xdr:spPr>
        <a:xfrm>
          <a:off x="8483111" y="101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94808</xdr:rowOff>
    </xdr:from>
    <xdr:to>
      <xdr:col>41</xdr:col>
      <xdr:colOff>101600</xdr:colOff>
      <xdr:row>59</xdr:row>
      <xdr:rowOff>24958</xdr:rowOff>
    </xdr:to>
    <xdr:sp macro="" textlink="">
      <xdr:nvSpPr>
        <xdr:cNvPr id="376" name="楕円 375"/>
        <xdr:cNvSpPr/>
      </xdr:nvSpPr>
      <xdr:spPr>
        <a:xfrm>
          <a:off x="7810500" y="100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16085</xdr:rowOff>
    </xdr:from>
    <xdr:ext cx="534377" cy="259045"/>
    <xdr:sp macro="" textlink="">
      <xdr:nvSpPr>
        <xdr:cNvPr id="377" name="テキスト ボックス 376"/>
        <xdr:cNvSpPr txBox="1"/>
      </xdr:nvSpPr>
      <xdr:spPr>
        <a:xfrm>
          <a:off x="7594111" y="101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138385</xdr:rowOff>
    </xdr:from>
    <xdr:to>
      <xdr:col>36</xdr:col>
      <xdr:colOff>165100</xdr:colOff>
      <xdr:row>59</xdr:row>
      <xdr:rowOff>68535</xdr:rowOff>
    </xdr:to>
    <xdr:sp macro="" textlink="">
      <xdr:nvSpPr>
        <xdr:cNvPr id="378" name="楕円 377"/>
        <xdr:cNvSpPr/>
      </xdr:nvSpPr>
      <xdr:spPr>
        <a:xfrm>
          <a:off x="6921500" y="10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59662</xdr:rowOff>
    </xdr:from>
    <xdr:ext cx="534377" cy="259045"/>
    <xdr:sp macro="" textlink="">
      <xdr:nvSpPr>
        <xdr:cNvPr id="379" name="テキスト ボックス 378"/>
        <xdr:cNvSpPr txBox="1"/>
      </xdr:nvSpPr>
      <xdr:spPr>
        <a:xfrm>
          <a:off x="6705111" y="10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39920</xdr:rowOff>
    </xdr:from>
    <xdr:to>
      <xdr:col>55</xdr:col>
      <xdr:colOff>0</xdr:colOff>
      <xdr:row>78</xdr:row>
      <xdr:rowOff>22399</xdr:rowOff>
    </xdr:to>
    <xdr:cxnSp macro="">
      <xdr:nvCxnSpPr>
        <xdr:cNvPr id="408" name="直線コネクタ 407"/>
        <xdr:cNvCxnSpPr/>
      </xdr:nvCxnSpPr>
      <xdr:spPr>
        <a:xfrm flipV="1">
          <a:off x="9639300" y="13241570"/>
          <a:ext cx="838200" cy="1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22399</xdr:rowOff>
    </xdr:from>
    <xdr:to>
      <xdr:col>50</xdr:col>
      <xdr:colOff>114300</xdr:colOff>
      <xdr:row>79</xdr:row>
      <xdr:rowOff>33382</xdr:rowOff>
    </xdr:to>
    <xdr:cxnSp macro="">
      <xdr:nvCxnSpPr>
        <xdr:cNvPr id="411" name="直線コネクタ 410"/>
        <xdr:cNvCxnSpPr/>
      </xdr:nvCxnSpPr>
      <xdr:spPr>
        <a:xfrm flipV="1">
          <a:off x="8750300" y="13395499"/>
          <a:ext cx="889000" cy="1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13546</xdr:rowOff>
    </xdr:from>
    <xdr:to>
      <xdr:col>45</xdr:col>
      <xdr:colOff>177800</xdr:colOff>
      <xdr:row>79</xdr:row>
      <xdr:rowOff>33382</xdr:rowOff>
    </xdr:to>
    <xdr:cxnSp macro="">
      <xdr:nvCxnSpPr>
        <xdr:cNvPr id="414" name="直線コネクタ 413"/>
        <xdr:cNvCxnSpPr/>
      </xdr:nvCxnSpPr>
      <xdr:spPr>
        <a:xfrm>
          <a:off x="7861300" y="13558096"/>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13546</xdr:rowOff>
    </xdr:from>
    <xdr:to>
      <xdr:col>41</xdr:col>
      <xdr:colOff>50800</xdr:colOff>
      <xdr:row>79</xdr:row>
      <xdr:rowOff>40556</xdr:rowOff>
    </xdr:to>
    <xdr:cxnSp macro="">
      <xdr:nvCxnSpPr>
        <xdr:cNvPr id="417" name="直線コネクタ 416"/>
        <xdr:cNvCxnSpPr/>
      </xdr:nvCxnSpPr>
      <xdr:spPr>
        <a:xfrm flipV="1">
          <a:off x="6972300" y="1355809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160570</xdr:rowOff>
    </xdr:from>
    <xdr:to>
      <xdr:col>55</xdr:col>
      <xdr:colOff>50800</xdr:colOff>
      <xdr:row>77</xdr:row>
      <xdr:rowOff>90720</xdr:rowOff>
    </xdr:to>
    <xdr:sp macro="" textlink="">
      <xdr:nvSpPr>
        <xdr:cNvPr id="427" name="楕円 426"/>
        <xdr:cNvSpPr/>
      </xdr:nvSpPr>
      <xdr:spPr>
        <a:xfrm>
          <a:off x="10426700" y="131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11997</xdr:rowOff>
    </xdr:from>
    <xdr:ext cx="599010" cy="259045"/>
    <xdr:sp macro="" textlink="">
      <xdr:nvSpPr>
        <xdr:cNvPr id="428" name="普通建設事業費 （ うち新規整備　）該当値テキスト"/>
        <xdr:cNvSpPr txBox="1"/>
      </xdr:nvSpPr>
      <xdr:spPr>
        <a:xfrm>
          <a:off x="10528300" y="130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143049</xdr:rowOff>
    </xdr:from>
    <xdr:to>
      <xdr:col>50</xdr:col>
      <xdr:colOff>165100</xdr:colOff>
      <xdr:row>78</xdr:row>
      <xdr:rowOff>73199</xdr:rowOff>
    </xdr:to>
    <xdr:sp macro="" textlink="">
      <xdr:nvSpPr>
        <xdr:cNvPr id="429" name="楕円 428"/>
        <xdr:cNvSpPr/>
      </xdr:nvSpPr>
      <xdr:spPr>
        <a:xfrm>
          <a:off x="9588500" y="133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89726</xdr:rowOff>
    </xdr:from>
    <xdr:ext cx="599010" cy="259045"/>
    <xdr:sp macro="" textlink="">
      <xdr:nvSpPr>
        <xdr:cNvPr id="430" name="テキスト ボックス 429"/>
        <xdr:cNvSpPr txBox="1"/>
      </xdr:nvSpPr>
      <xdr:spPr>
        <a:xfrm>
          <a:off x="9339795" y="1311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154032</xdr:rowOff>
    </xdr:from>
    <xdr:to>
      <xdr:col>46</xdr:col>
      <xdr:colOff>38100</xdr:colOff>
      <xdr:row>79</xdr:row>
      <xdr:rowOff>84182</xdr:rowOff>
    </xdr:to>
    <xdr:sp macro="" textlink="">
      <xdr:nvSpPr>
        <xdr:cNvPr id="431" name="楕円 430"/>
        <xdr:cNvSpPr/>
      </xdr:nvSpPr>
      <xdr:spPr>
        <a:xfrm>
          <a:off x="8699500" y="135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75309</xdr:rowOff>
    </xdr:from>
    <xdr:ext cx="469744" cy="259045"/>
    <xdr:sp macro="" textlink="">
      <xdr:nvSpPr>
        <xdr:cNvPr id="432" name="テキスト ボックス 431"/>
        <xdr:cNvSpPr txBox="1"/>
      </xdr:nvSpPr>
      <xdr:spPr>
        <a:xfrm>
          <a:off x="8515428" y="136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134196</xdr:rowOff>
    </xdr:from>
    <xdr:to>
      <xdr:col>41</xdr:col>
      <xdr:colOff>101600</xdr:colOff>
      <xdr:row>79</xdr:row>
      <xdr:rowOff>64346</xdr:rowOff>
    </xdr:to>
    <xdr:sp macro="" textlink="">
      <xdr:nvSpPr>
        <xdr:cNvPr id="433" name="楕円 432"/>
        <xdr:cNvSpPr/>
      </xdr:nvSpPr>
      <xdr:spPr>
        <a:xfrm>
          <a:off x="7810500" y="13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55473</xdr:rowOff>
    </xdr:from>
    <xdr:ext cx="534377" cy="259045"/>
    <xdr:sp macro="" textlink="">
      <xdr:nvSpPr>
        <xdr:cNvPr id="434" name="テキスト ボックス 433"/>
        <xdr:cNvSpPr txBox="1"/>
      </xdr:nvSpPr>
      <xdr:spPr>
        <a:xfrm>
          <a:off x="7594111" y="136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161206</xdr:rowOff>
    </xdr:from>
    <xdr:to>
      <xdr:col>36</xdr:col>
      <xdr:colOff>165100</xdr:colOff>
      <xdr:row>79</xdr:row>
      <xdr:rowOff>91356</xdr:rowOff>
    </xdr:to>
    <xdr:sp macro="" textlink="">
      <xdr:nvSpPr>
        <xdr:cNvPr id="435" name="楕円 434"/>
        <xdr:cNvSpPr/>
      </xdr:nvSpPr>
      <xdr:spPr>
        <a:xfrm>
          <a:off x="6921500" y="135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82483</xdr:rowOff>
    </xdr:from>
    <xdr:ext cx="469744" cy="259045"/>
    <xdr:sp macro="" textlink="">
      <xdr:nvSpPr>
        <xdr:cNvPr id="436" name="テキスト ボックス 435"/>
        <xdr:cNvSpPr txBox="1"/>
      </xdr:nvSpPr>
      <xdr:spPr>
        <a:xfrm>
          <a:off x="6737428" y="136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164621</xdr:rowOff>
    </xdr:from>
    <xdr:to>
      <xdr:col>55</xdr:col>
      <xdr:colOff>0</xdr:colOff>
      <xdr:row>98</xdr:row>
      <xdr:rowOff>10077</xdr:rowOff>
    </xdr:to>
    <xdr:cxnSp macro="">
      <xdr:nvCxnSpPr>
        <xdr:cNvPr id="465" name="直線コネクタ 464"/>
        <xdr:cNvCxnSpPr/>
      </xdr:nvCxnSpPr>
      <xdr:spPr>
        <a:xfrm>
          <a:off x="9639300" y="16795271"/>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164621</xdr:rowOff>
    </xdr:from>
    <xdr:to>
      <xdr:col>50</xdr:col>
      <xdr:colOff>114300</xdr:colOff>
      <xdr:row>98</xdr:row>
      <xdr:rowOff>106473</xdr:rowOff>
    </xdr:to>
    <xdr:cxnSp macro="">
      <xdr:nvCxnSpPr>
        <xdr:cNvPr id="468" name="直線コネクタ 467"/>
        <xdr:cNvCxnSpPr/>
      </xdr:nvCxnSpPr>
      <xdr:spPr>
        <a:xfrm flipV="1">
          <a:off x="8750300" y="16795271"/>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106473</xdr:rowOff>
    </xdr:from>
    <xdr:to>
      <xdr:col>45</xdr:col>
      <xdr:colOff>177800</xdr:colOff>
      <xdr:row>98</xdr:row>
      <xdr:rowOff>110237</xdr:rowOff>
    </xdr:to>
    <xdr:cxnSp macro="">
      <xdr:nvCxnSpPr>
        <xdr:cNvPr id="471" name="直線コネクタ 470"/>
        <xdr:cNvCxnSpPr/>
      </xdr:nvCxnSpPr>
      <xdr:spPr>
        <a:xfrm flipV="1">
          <a:off x="7861300" y="16908573"/>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110237</xdr:rowOff>
    </xdr:from>
    <xdr:to>
      <xdr:col>41</xdr:col>
      <xdr:colOff>50800</xdr:colOff>
      <xdr:row>98</xdr:row>
      <xdr:rowOff>161761</xdr:rowOff>
    </xdr:to>
    <xdr:cxnSp macro="">
      <xdr:nvCxnSpPr>
        <xdr:cNvPr id="474" name="直線コネクタ 473"/>
        <xdr:cNvCxnSpPr/>
      </xdr:nvCxnSpPr>
      <xdr:spPr>
        <a:xfrm flipV="1">
          <a:off x="6972300" y="16912337"/>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130727</xdr:rowOff>
    </xdr:from>
    <xdr:to>
      <xdr:col>55</xdr:col>
      <xdr:colOff>50800</xdr:colOff>
      <xdr:row>98</xdr:row>
      <xdr:rowOff>60877</xdr:rowOff>
    </xdr:to>
    <xdr:sp macro="" textlink="">
      <xdr:nvSpPr>
        <xdr:cNvPr id="484" name="楕円 483"/>
        <xdr:cNvSpPr/>
      </xdr:nvSpPr>
      <xdr:spPr>
        <a:xfrm>
          <a:off x="10426700" y="167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109154</xdr:rowOff>
    </xdr:from>
    <xdr:ext cx="534377" cy="259045"/>
    <xdr:sp macro="" textlink="">
      <xdr:nvSpPr>
        <xdr:cNvPr id="485" name="普通建設事業費 （ うち更新整備　）該当値テキスト"/>
        <xdr:cNvSpPr txBox="1"/>
      </xdr:nvSpPr>
      <xdr:spPr>
        <a:xfrm>
          <a:off x="10528300" y="167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113821</xdr:rowOff>
    </xdr:from>
    <xdr:to>
      <xdr:col>50</xdr:col>
      <xdr:colOff>165100</xdr:colOff>
      <xdr:row>98</xdr:row>
      <xdr:rowOff>43971</xdr:rowOff>
    </xdr:to>
    <xdr:sp macro="" textlink="">
      <xdr:nvSpPr>
        <xdr:cNvPr id="486" name="楕円 485"/>
        <xdr:cNvSpPr/>
      </xdr:nvSpPr>
      <xdr:spPr>
        <a:xfrm>
          <a:off x="9588500" y="16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35098</xdr:rowOff>
    </xdr:from>
    <xdr:ext cx="534377" cy="259045"/>
    <xdr:sp macro="" textlink="">
      <xdr:nvSpPr>
        <xdr:cNvPr id="487" name="テキスト ボックス 486"/>
        <xdr:cNvSpPr txBox="1"/>
      </xdr:nvSpPr>
      <xdr:spPr>
        <a:xfrm>
          <a:off x="9372111" y="168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55673</xdr:rowOff>
    </xdr:from>
    <xdr:to>
      <xdr:col>46</xdr:col>
      <xdr:colOff>38100</xdr:colOff>
      <xdr:row>98</xdr:row>
      <xdr:rowOff>157273</xdr:rowOff>
    </xdr:to>
    <xdr:sp macro="" textlink="">
      <xdr:nvSpPr>
        <xdr:cNvPr id="488" name="楕円 487"/>
        <xdr:cNvSpPr/>
      </xdr:nvSpPr>
      <xdr:spPr>
        <a:xfrm>
          <a:off x="8699500" y="16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148400</xdr:rowOff>
    </xdr:from>
    <xdr:ext cx="534377" cy="259045"/>
    <xdr:sp macro="" textlink="">
      <xdr:nvSpPr>
        <xdr:cNvPr id="489" name="テキスト ボックス 488"/>
        <xdr:cNvSpPr txBox="1"/>
      </xdr:nvSpPr>
      <xdr:spPr>
        <a:xfrm>
          <a:off x="8483111" y="169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59437</xdr:rowOff>
    </xdr:from>
    <xdr:to>
      <xdr:col>41</xdr:col>
      <xdr:colOff>101600</xdr:colOff>
      <xdr:row>98</xdr:row>
      <xdr:rowOff>161037</xdr:rowOff>
    </xdr:to>
    <xdr:sp macro="" textlink="">
      <xdr:nvSpPr>
        <xdr:cNvPr id="490" name="楕円 489"/>
        <xdr:cNvSpPr/>
      </xdr:nvSpPr>
      <xdr:spPr>
        <a:xfrm>
          <a:off x="7810500" y="168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152164</xdr:rowOff>
    </xdr:from>
    <xdr:ext cx="534377" cy="259045"/>
    <xdr:sp macro="" textlink="">
      <xdr:nvSpPr>
        <xdr:cNvPr id="491" name="テキスト ボックス 490"/>
        <xdr:cNvSpPr txBox="1"/>
      </xdr:nvSpPr>
      <xdr:spPr>
        <a:xfrm>
          <a:off x="7594111" y="169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110961</xdr:rowOff>
    </xdr:from>
    <xdr:to>
      <xdr:col>36</xdr:col>
      <xdr:colOff>165100</xdr:colOff>
      <xdr:row>99</xdr:row>
      <xdr:rowOff>41111</xdr:rowOff>
    </xdr:to>
    <xdr:sp macro="" textlink="">
      <xdr:nvSpPr>
        <xdr:cNvPr id="492" name="楕円 491"/>
        <xdr:cNvSpPr/>
      </xdr:nvSpPr>
      <xdr:spPr>
        <a:xfrm>
          <a:off x="69215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32238</xdr:rowOff>
    </xdr:from>
    <xdr:ext cx="534377" cy="259045"/>
    <xdr:sp macro="" textlink="">
      <xdr:nvSpPr>
        <xdr:cNvPr id="493" name="テキスト ボックス 492"/>
        <xdr:cNvSpPr txBox="1"/>
      </xdr:nvSpPr>
      <xdr:spPr>
        <a:xfrm>
          <a:off x="6705111" y="1700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115545</xdr:rowOff>
    </xdr:from>
    <xdr:to>
      <xdr:col>85</xdr:col>
      <xdr:colOff>127000</xdr:colOff>
      <xdr:row>38</xdr:row>
      <xdr:rowOff>161410</xdr:rowOff>
    </xdr:to>
    <xdr:cxnSp macro="">
      <xdr:nvCxnSpPr>
        <xdr:cNvPr id="522" name="直線コネクタ 521"/>
        <xdr:cNvCxnSpPr/>
      </xdr:nvCxnSpPr>
      <xdr:spPr>
        <a:xfrm flipV="1">
          <a:off x="15481300" y="6630645"/>
          <a:ext cx="838200" cy="4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11288</xdr:rowOff>
    </xdr:from>
    <xdr:to>
      <xdr:col>81</xdr:col>
      <xdr:colOff>50800</xdr:colOff>
      <xdr:row>38</xdr:row>
      <xdr:rowOff>161410</xdr:rowOff>
    </xdr:to>
    <xdr:cxnSp macro="">
      <xdr:nvCxnSpPr>
        <xdr:cNvPr id="525" name="直線コネクタ 524"/>
        <xdr:cNvCxnSpPr/>
      </xdr:nvCxnSpPr>
      <xdr:spPr>
        <a:xfrm>
          <a:off x="14592300" y="6526388"/>
          <a:ext cx="889000" cy="1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72568</xdr:rowOff>
    </xdr:from>
    <xdr:to>
      <xdr:col>76</xdr:col>
      <xdr:colOff>114300</xdr:colOff>
      <xdr:row>38</xdr:row>
      <xdr:rowOff>11288</xdr:rowOff>
    </xdr:to>
    <xdr:cxnSp macro="">
      <xdr:nvCxnSpPr>
        <xdr:cNvPr id="528" name="直線コネクタ 527"/>
        <xdr:cNvCxnSpPr/>
      </xdr:nvCxnSpPr>
      <xdr:spPr>
        <a:xfrm>
          <a:off x="13703300" y="6416218"/>
          <a:ext cx="889000" cy="1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106683</xdr:rowOff>
    </xdr:from>
    <xdr:to>
      <xdr:col>71</xdr:col>
      <xdr:colOff>177800</xdr:colOff>
      <xdr:row>37</xdr:row>
      <xdr:rowOff>72568</xdr:rowOff>
    </xdr:to>
    <xdr:cxnSp macro="">
      <xdr:nvCxnSpPr>
        <xdr:cNvPr id="531" name="直線コネクタ 530"/>
        <xdr:cNvCxnSpPr/>
      </xdr:nvCxnSpPr>
      <xdr:spPr>
        <a:xfrm>
          <a:off x="12814300" y="6107433"/>
          <a:ext cx="889000" cy="30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64745</xdr:rowOff>
    </xdr:from>
    <xdr:to>
      <xdr:col>85</xdr:col>
      <xdr:colOff>177800</xdr:colOff>
      <xdr:row>38</xdr:row>
      <xdr:rowOff>166345</xdr:rowOff>
    </xdr:to>
    <xdr:sp macro="" textlink="">
      <xdr:nvSpPr>
        <xdr:cNvPr id="541" name="楕円 540"/>
        <xdr:cNvSpPr/>
      </xdr:nvSpPr>
      <xdr:spPr>
        <a:xfrm>
          <a:off x="162687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24121</xdr:rowOff>
    </xdr:from>
    <xdr:ext cx="534377" cy="259045"/>
    <xdr:sp macro="" textlink="">
      <xdr:nvSpPr>
        <xdr:cNvPr id="542" name="災害復旧事業費該当値テキスト"/>
        <xdr:cNvSpPr txBox="1"/>
      </xdr:nvSpPr>
      <xdr:spPr>
        <a:xfrm>
          <a:off x="16370300" y="63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110610</xdr:rowOff>
    </xdr:from>
    <xdr:to>
      <xdr:col>81</xdr:col>
      <xdr:colOff>101600</xdr:colOff>
      <xdr:row>39</xdr:row>
      <xdr:rowOff>40760</xdr:rowOff>
    </xdr:to>
    <xdr:sp macro="" textlink="">
      <xdr:nvSpPr>
        <xdr:cNvPr id="543" name="楕円 542"/>
        <xdr:cNvSpPr/>
      </xdr:nvSpPr>
      <xdr:spPr>
        <a:xfrm>
          <a:off x="15430500" y="66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31887</xdr:rowOff>
    </xdr:from>
    <xdr:ext cx="469744" cy="259045"/>
    <xdr:sp macro="" textlink="">
      <xdr:nvSpPr>
        <xdr:cNvPr id="544" name="テキスト ボックス 543"/>
        <xdr:cNvSpPr txBox="1"/>
      </xdr:nvSpPr>
      <xdr:spPr>
        <a:xfrm>
          <a:off x="15246428" y="67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131938</xdr:rowOff>
    </xdr:from>
    <xdr:to>
      <xdr:col>76</xdr:col>
      <xdr:colOff>165100</xdr:colOff>
      <xdr:row>38</xdr:row>
      <xdr:rowOff>62088</xdr:rowOff>
    </xdr:to>
    <xdr:sp macro="" textlink="">
      <xdr:nvSpPr>
        <xdr:cNvPr id="545" name="楕円 544"/>
        <xdr:cNvSpPr/>
      </xdr:nvSpPr>
      <xdr:spPr>
        <a:xfrm>
          <a:off x="14541500" y="6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78615</xdr:rowOff>
    </xdr:from>
    <xdr:ext cx="534377" cy="259045"/>
    <xdr:sp macro="" textlink="">
      <xdr:nvSpPr>
        <xdr:cNvPr id="546" name="テキスト ボックス 545"/>
        <xdr:cNvSpPr txBox="1"/>
      </xdr:nvSpPr>
      <xdr:spPr>
        <a:xfrm>
          <a:off x="14325111" y="62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21768</xdr:rowOff>
    </xdr:from>
    <xdr:to>
      <xdr:col>72</xdr:col>
      <xdr:colOff>38100</xdr:colOff>
      <xdr:row>37</xdr:row>
      <xdr:rowOff>123368</xdr:rowOff>
    </xdr:to>
    <xdr:sp macro="" textlink="">
      <xdr:nvSpPr>
        <xdr:cNvPr id="547" name="楕円 546"/>
        <xdr:cNvSpPr/>
      </xdr:nvSpPr>
      <xdr:spPr>
        <a:xfrm>
          <a:off x="136525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139895</xdr:rowOff>
    </xdr:from>
    <xdr:ext cx="534377" cy="259045"/>
    <xdr:sp macro="" textlink="">
      <xdr:nvSpPr>
        <xdr:cNvPr id="548" name="テキスト ボックス 547"/>
        <xdr:cNvSpPr txBox="1"/>
      </xdr:nvSpPr>
      <xdr:spPr>
        <a:xfrm>
          <a:off x="13436111" y="61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55883</xdr:rowOff>
    </xdr:from>
    <xdr:to>
      <xdr:col>67</xdr:col>
      <xdr:colOff>101600</xdr:colOff>
      <xdr:row>35</xdr:row>
      <xdr:rowOff>157483</xdr:rowOff>
    </xdr:to>
    <xdr:sp macro="" textlink="">
      <xdr:nvSpPr>
        <xdr:cNvPr id="549" name="楕円 548"/>
        <xdr:cNvSpPr/>
      </xdr:nvSpPr>
      <xdr:spPr>
        <a:xfrm>
          <a:off x="12763500" y="60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2560</xdr:rowOff>
    </xdr:from>
    <xdr:ext cx="534377" cy="259045"/>
    <xdr:sp macro="" textlink="">
      <xdr:nvSpPr>
        <xdr:cNvPr id="550" name="テキスト ボックス 549"/>
        <xdr:cNvSpPr txBox="1"/>
      </xdr:nvSpPr>
      <xdr:spPr>
        <a:xfrm>
          <a:off x="12547111" y="5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5744</xdr:rowOff>
    </xdr:from>
    <xdr:to>
      <xdr:col>85</xdr:col>
      <xdr:colOff>127000</xdr:colOff>
      <xdr:row>77</xdr:row>
      <xdr:rowOff>33393</xdr:rowOff>
    </xdr:to>
    <xdr:cxnSp macro="">
      <xdr:nvCxnSpPr>
        <xdr:cNvPr id="628" name="直線コネクタ 627"/>
        <xdr:cNvCxnSpPr/>
      </xdr:nvCxnSpPr>
      <xdr:spPr>
        <a:xfrm>
          <a:off x="15481300" y="13207394"/>
          <a:ext cx="8382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5744</xdr:rowOff>
    </xdr:from>
    <xdr:to>
      <xdr:col>81</xdr:col>
      <xdr:colOff>50800</xdr:colOff>
      <xdr:row>77</xdr:row>
      <xdr:rowOff>7317</xdr:rowOff>
    </xdr:to>
    <xdr:cxnSp macro="">
      <xdr:nvCxnSpPr>
        <xdr:cNvPr id="631" name="直線コネクタ 630"/>
        <xdr:cNvCxnSpPr/>
      </xdr:nvCxnSpPr>
      <xdr:spPr>
        <a:xfrm flipV="1">
          <a:off x="14592300" y="13207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7317</xdr:rowOff>
    </xdr:from>
    <xdr:to>
      <xdr:col>76</xdr:col>
      <xdr:colOff>114300</xdr:colOff>
      <xdr:row>77</xdr:row>
      <xdr:rowOff>28108</xdr:rowOff>
    </xdr:to>
    <xdr:cxnSp macro="">
      <xdr:nvCxnSpPr>
        <xdr:cNvPr id="634" name="直線コネクタ 633"/>
        <xdr:cNvCxnSpPr/>
      </xdr:nvCxnSpPr>
      <xdr:spPr>
        <a:xfrm flipV="1">
          <a:off x="13703300" y="13208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28108</xdr:rowOff>
    </xdr:from>
    <xdr:to>
      <xdr:col>71</xdr:col>
      <xdr:colOff>177800</xdr:colOff>
      <xdr:row>77</xdr:row>
      <xdr:rowOff>31866</xdr:rowOff>
    </xdr:to>
    <xdr:cxnSp macro="">
      <xdr:nvCxnSpPr>
        <xdr:cNvPr id="637" name="直線コネクタ 636"/>
        <xdr:cNvCxnSpPr/>
      </xdr:nvCxnSpPr>
      <xdr:spPr>
        <a:xfrm flipV="1">
          <a:off x="12814300" y="1322975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154043</xdr:rowOff>
    </xdr:from>
    <xdr:to>
      <xdr:col>85</xdr:col>
      <xdr:colOff>177800</xdr:colOff>
      <xdr:row>77</xdr:row>
      <xdr:rowOff>84193</xdr:rowOff>
    </xdr:to>
    <xdr:sp macro="" textlink="">
      <xdr:nvSpPr>
        <xdr:cNvPr id="647" name="楕円 646"/>
        <xdr:cNvSpPr/>
      </xdr:nvSpPr>
      <xdr:spPr>
        <a:xfrm>
          <a:off x="16268700" y="131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5470</xdr:rowOff>
    </xdr:from>
    <xdr:ext cx="534377" cy="259045"/>
    <xdr:sp macro="" textlink="">
      <xdr:nvSpPr>
        <xdr:cNvPr id="648" name="公債費該当値テキスト"/>
        <xdr:cNvSpPr txBox="1"/>
      </xdr:nvSpPr>
      <xdr:spPr>
        <a:xfrm>
          <a:off x="16370300" y="130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126394</xdr:rowOff>
    </xdr:from>
    <xdr:to>
      <xdr:col>81</xdr:col>
      <xdr:colOff>101600</xdr:colOff>
      <xdr:row>77</xdr:row>
      <xdr:rowOff>56544</xdr:rowOff>
    </xdr:to>
    <xdr:sp macro="" textlink="">
      <xdr:nvSpPr>
        <xdr:cNvPr id="649" name="楕円 648"/>
        <xdr:cNvSpPr/>
      </xdr:nvSpPr>
      <xdr:spPr>
        <a:xfrm>
          <a:off x="15430500" y="131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73071</xdr:rowOff>
    </xdr:from>
    <xdr:ext cx="599010" cy="259045"/>
    <xdr:sp macro="" textlink="">
      <xdr:nvSpPr>
        <xdr:cNvPr id="650" name="テキスト ボックス 649"/>
        <xdr:cNvSpPr txBox="1"/>
      </xdr:nvSpPr>
      <xdr:spPr>
        <a:xfrm>
          <a:off x="15181795" y="129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127967</xdr:rowOff>
    </xdr:from>
    <xdr:to>
      <xdr:col>76</xdr:col>
      <xdr:colOff>165100</xdr:colOff>
      <xdr:row>77</xdr:row>
      <xdr:rowOff>58117</xdr:rowOff>
    </xdr:to>
    <xdr:sp macro="" textlink="">
      <xdr:nvSpPr>
        <xdr:cNvPr id="651" name="楕円 650"/>
        <xdr:cNvSpPr/>
      </xdr:nvSpPr>
      <xdr:spPr>
        <a:xfrm>
          <a:off x="14541500" y="131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74644</xdr:rowOff>
    </xdr:from>
    <xdr:ext cx="534377" cy="259045"/>
    <xdr:sp macro="" textlink="">
      <xdr:nvSpPr>
        <xdr:cNvPr id="652" name="テキスト ボックス 651"/>
        <xdr:cNvSpPr txBox="1"/>
      </xdr:nvSpPr>
      <xdr:spPr>
        <a:xfrm>
          <a:off x="14325111" y="129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148758</xdr:rowOff>
    </xdr:from>
    <xdr:to>
      <xdr:col>72</xdr:col>
      <xdr:colOff>38100</xdr:colOff>
      <xdr:row>77</xdr:row>
      <xdr:rowOff>78908</xdr:rowOff>
    </xdr:to>
    <xdr:sp macro="" textlink="">
      <xdr:nvSpPr>
        <xdr:cNvPr id="653" name="楕円 652"/>
        <xdr:cNvSpPr/>
      </xdr:nvSpPr>
      <xdr:spPr>
        <a:xfrm>
          <a:off x="13652500" y="13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95436</xdr:rowOff>
    </xdr:from>
    <xdr:ext cx="534377" cy="259045"/>
    <xdr:sp macro="" textlink="">
      <xdr:nvSpPr>
        <xdr:cNvPr id="654" name="テキスト ボックス 653"/>
        <xdr:cNvSpPr txBox="1"/>
      </xdr:nvSpPr>
      <xdr:spPr>
        <a:xfrm>
          <a:off x="13436111" y="12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152516</xdr:rowOff>
    </xdr:from>
    <xdr:to>
      <xdr:col>67</xdr:col>
      <xdr:colOff>101600</xdr:colOff>
      <xdr:row>77</xdr:row>
      <xdr:rowOff>82666</xdr:rowOff>
    </xdr:to>
    <xdr:sp macro="" textlink="">
      <xdr:nvSpPr>
        <xdr:cNvPr id="655" name="楕円 654"/>
        <xdr:cNvSpPr/>
      </xdr:nvSpPr>
      <xdr:spPr>
        <a:xfrm>
          <a:off x="12763500" y="131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99192</xdr:rowOff>
    </xdr:from>
    <xdr:ext cx="534377" cy="259045"/>
    <xdr:sp macro="" textlink="">
      <xdr:nvSpPr>
        <xdr:cNvPr id="656" name="テキスト ボックス 655"/>
        <xdr:cNvSpPr txBox="1"/>
      </xdr:nvSpPr>
      <xdr:spPr>
        <a:xfrm>
          <a:off x="12547111" y="129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43283</xdr:rowOff>
    </xdr:from>
    <xdr:to>
      <xdr:col>85</xdr:col>
      <xdr:colOff>127000</xdr:colOff>
      <xdr:row>98</xdr:row>
      <xdr:rowOff>45729</xdr:rowOff>
    </xdr:to>
    <xdr:cxnSp macro="">
      <xdr:nvCxnSpPr>
        <xdr:cNvPr id="685" name="直線コネクタ 684"/>
        <xdr:cNvCxnSpPr/>
      </xdr:nvCxnSpPr>
      <xdr:spPr>
        <a:xfrm flipV="1">
          <a:off x="15481300" y="16845383"/>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45729</xdr:rowOff>
    </xdr:from>
    <xdr:to>
      <xdr:col>81</xdr:col>
      <xdr:colOff>50800</xdr:colOff>
      <xdr:row>98</xdr:row>
      <xdr:rowOff>129003</xdr:rowOff>
    </xdr:to>
    <xdr:cxnSp macro="">
      <xdr:nvCxnSpPr>
        <xdr:cNvPr id="688" name="直線コネクタ 687"/>
        <xdr:cNvCxnSpPr/>
      </xdr:nvCxnSpPr>
      <xdr:spPr>
        <a:xfrm flipV="1">
          <a:off x="14592300" y="1684782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129003</xdr:rowOff>
    </xdr:from>
    <xdr:to>
      <xdr:col>76</xdr:col>
      <xdr:colOff>114300</xdr:colOff>
      <xdr:row>98</xdr:row>
      <xdr:rowOff>129020</xdr:rowOff>
    </xdr:to>
    <xdr:cxnSp macro="">
      <xdr:nvCxnSpPr>
        <xdr:cNvPr id="691" name="直線コネクタ 690"/>
        <xdr:cNvCxnSpPr/>
      </xdr:nvCxnSpPr>
      <xdr:spPr>
        <a:xfrm flipV="1">
          <a:off x="13703300" y="1693110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129020</xdr:rowOff>
    </xdr:from>
    <xdr:to>
      <xdr:col>71</xdr:col>
      <xdr:colOff>177800</xdr:colOff>
      <xdr:row>98</xdr:row>
      <xdr:rowOff>129294</xdr:rowOff>
    </xdr:to>
    <xdr:cxnSp macro="">
      <xdr:nvCxnSpPr>
        <xdr:cNvPr id="694" name="直線コネクタ 693"/>
        <xdr:cNvCxnSpPr/>
      </xdr:nvCxnSpPr>
      <xdr:spPr>
        <a:xfrm flipV="1">
          <a:off x="12814300" y="1693112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163933</xdr:rowOff>
    </xdr:from>
    <xdr:to>
      <xdr:col>85</xdr:col>
      <xdr:colOff>177800</xdr:colOff>
      <xdr:row>98</xdr:row>
      <xdr:rowOff>94083</xdr:rowOff>
    </xdr:to>
    <xdr:sp macro="" textlink="">
      <xdr:nvSpPr>
        <xdr:cNvPr id="704" name="楕円 703"/>
        <xdr:cNvSpPr/>
      </xdr:nvSpPr>
      <xdr:spPr>
        <a:xfrm>
          <a:off x="16268700" y="16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15360</xdr:rowOff>
    </xdr:from>
    <xdr:ext cx="534377" cy="259045"/>
    <xdr:sp macro="" textlink="">
      <xdr:nvSpPr>
        <xdr:cNvPr id="705" name="積立金該当値テキスト"/>
        <xdr:cNvSpPr txBox="1"/>
      </xdr:nvSpPr>
      <xdr:spPr>
        <a:xfrm>
          <a:off x="16370300" y="166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166379</xdr:rowOff>
    </xdr:from>
    <xdr:to>
      <xdr:col>81</xdr:col>
      <xdr:colOff>101600</xdr:colOff>
      <xdr:row>98</xdr:row>
      <xdr:rowOff>96529</xdr:rowOff>
    </xdr:to>
    <xdr:sp macro="" textlink="">
      <xdr:nvSpPr>
        <xdr:cNvPr id="706" name="楕円 705"/>
        <xdr:cNvSpPr/>
      </xdr:nvSpPr>
      <xdr:spPr>
        <a:xfrm>
          <a:off x="15430500" y="167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113056</xdr:rowOff>
    </xdr:from>
    <xdr:ext cx="534377" cy="259045"/>
    <xdr:sp macro="" textlink="">
      <xdr:nvSpPr>
        <xdr:cNvPr id="707" name="テキスト ボックス 706"/>
        <xdr:cNvSpPr txBox="1"/>
      </xdr:nvSpPr>
      <xdr:spPr>
        <a:xfrm>
          <a:off x="15214111" y="165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78203</xdr:rowOff>
    </xdr:from>
    <xdr:to>
      <xdr:col>76</xdr:col>
      <xdr:colOff>165100</xdr:colOff>
      <xdr:row>99</xdr:row>
      <xdr:rowOff>8353</xdr:rowOff>
    </xdr:to>
    <xdr:sp macro="" textlink="">
      <xdr:nvSpPr>
        <xdr:cNvPr id="708" name="楕円 707"/>
        <xdr:cNvSpPr/>
      </xdr:nvSpPr>
      <xdr:spPr>
        <a:xfrm>
          <a:off x="145415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170930</xdr:rowOff>
    </xdr:from>
    <xdr:ext cx="534377" cy="259045"/>
    <xdr:sp macro="" textlink="">
      <xdr:nvSpPr>
        <xdr:cNvPr id="709" name="テキスト ボックス 708"/>
        <xdr:cNvSpPr txBox="1"/>
      </xdr:nvSpPr>
      <xdr:spPr>
        <a:xfrm>
          <a:off x="14325111" y="169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78220</xdr:rowOff>
    </xdr:from>
    <xdr:to>
      <xdr:col>72</xdr:col>
      <xdr:colOff>38100</xdr:colOff>
      <xdr:row>99</xdr:row>
      <xdr:rowOff>8370</xdr:rowOff>
    </xdr:to>
    <xdr:sp macro="" textlink="">
      <xdr:nvSpPr>
        <xdr:cNvPr id="710" name="楕円 709"/>
        <xdr:cNvSpPr/>
      </xdr:nvSpPr>
      <xdr:spPr>
        <a:xfrm>
          <a:off x="13652500" y="168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170947</xdr:rowOff>
    </xdr:from>
    <xdr:ext cx="534377" cy="259045"/>
    <xdr:sp macro="" textlink="">
      <xdr:nvSpPr>
        <xdr:cNvPr id="711" name="テキスト ボックス 710"/>
        <xdr:cNvSpPr txBox="1"/>
      </xdr:nvSpPr>
      <xdr:spPr>
        <a:xfrm>
          <a:off x="13436111" y="169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78494</xdr:rowOff>
    </xdr:from>
    <xdr:to>
      <xdr:col>67</xdr:col>
      <xdr:colOff>101600</xdr:colOff>
      <xdr:row>99</xdr:row>
      <xdr:rowOff>8644</xdr:rowOff>
    </xdr:to>
    <xdr:sp macro="" textlink="">
      <xdr:nvSpPr>
        <xdr:cNvPr id="712" name="楕円 711"/>
        <xdr:cNvSpPr/>
      </xdr:nvSpPr>
      <xdr:spPr>
        <a:xfrm>
          <a:off x="12763500" y="16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171221</xdr:rowOff>
    </xdr:from>
    <xdr:ext cx="534377" cy="259045"/>
    <xdr:sp macro="" textlink="">
      <xdr:nvSpPr>
        <xdr:cNvPr id="713" name="テキスト ボックス 712"/>
        <xdr:cNvSpPr txBox="1"/>
      </xdr:nvSpPr>
      <xdr:spPr>
        <a:xfrm>
          <a:off x="12547111" y="169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139633</xdr:rowOff>
    </xdr:from>
    <xdr:to>
      <xdr:col>116</xdr:col>
      <xdr:colOff>63500</xdr:colOff>
      <xdr:row>58</xdr:row>
      <xdr:rowOff>139691</xdr:rowOff>
    </xdr:to>
    <xdr:cxnSp macro="">
      <xdr:nvCxnSpPr>
        <xdr:cNvPr id="795" name="直線コネクタ 794"/>
        <xdr:cNvCxnSpPr/>
      </xdr:nvCxnSpPr>
      <xdr:spPr>
        <a:xfrm>
          <a:off x="21323300" y="1008373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139633</xdr:rowOff>
    </xdr:from>
    <xdr:to>
      <xdr:col>111</xdr:col>
      <xdr:colOff>177800</xdr:colOff>
      <xdr:row>58</xdr:row>
      <xdr:rowOff>139666</xdr:rowOff>
    </xdr:to>
    <xdr:cxnSp macro="">
      <xdr:nvCxnSpPr>
        <xdr:cNvPr id="798" name="直線コネクタ 797"/>
        <xdr:cNvCxnSpPr/>
      </xdr:nvCxnSpPr>
      <xdr:spPr>
        <a:xfrm flipV="1">
          <a:off x="20434300" y="1008373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139666</xdr:rowOff>
    </xdr:from>
    <xdr:to>
      <xdr:col>107</xdr:col>
      <xdr:colOff>50800</xdr:colOff>
      <xdr:row>58</xdr:row>
      <xdr:rowOff>139666</xdr:rowOff>
    </xdr:to>
    <xdr:cxnSp macro="">
      <xdr:nvCxnSpPr>
        <xdr:cNvPr id="801" name="直線コネクタ 800"/>
        <xdr:cNvCxnSpPr/>
      </xdr:nvCxnSpPr>
      <xdr:spPr>
        <a:xfrm>
          <a:off x="19545300" y="10083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139666</xdr:rowOff>
    </xdr:to>
    <xdr:cxnSp macro="">
      <xdr:nvCxnSpPr>
        <xdr:cNvPr id="804" name="直線コネクタ 803"/>
        <xdr:cNvCxnSpPr/>
      </xdr:nvCxnSpPr>
      <xdr:spPr>
        <a:xfrm>
          <a:off x="18656300" y="1008352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88891</xdr:rowOff>
    </xdr:from>
    <xdr:to>
      <xdr:col>116</xdr:col>
      <xdr:colOff>114300</xdr:colOff>
      <xdr:row>59</xdr:row>
      <xdr:rowOff>19041</xdr:rowOff>
    </xdr:to>
    <xdr:sp macro="" textlink="">
      <xdr:nvSpPr>
        <xdr:cNvPr id="814" name="楕円 813"/>
        <xdr:cNvSpPr/>
      </xdr:nvSpPr>
      <xdr:spPr>
        <a:xfrm>
          <a:off x="22110700" y="100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88833</xdr:rowOff>
    </xdr:from>
    <xdr:to>
      <xdr:col>112</xdr:col>
      <xdr:colOff>38100</xdr:colOff>
      <xdr:row>59</xdr:row>
      <xdr:rowOff>18983</xdr:rowOff>
    </xdr:to>
    <xdr:sp macro="" textlink="">
      <xdr:nvSpPr>
        <xdr:cNvPr id="816" name="楕円 815"/>
        <xdr:cNvSpPr/>
      </xdr:nvSpPr>
      <xdr:spPr>
        <a:xfrm>
          <a:off x="21272500" y="10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10110</xdr:rowOff>
    </xdr:from>
    <xdr:ext cx="313932" cy="259045"/>
    <xdr:sp macro="" textlink="">
      <xdr:nvSpPr>
        <xdr:cNvPr id="817" name="テキスト ボックス 816"/>
        <xdr:cNvSpPr txBox="1"/>
      </xdr:nvSpPr>
      <xdr:spPr>
        <a:xfrm>
          <a:off x="21166333" y="10125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88866</xdr:rowOff>
    </xdr:from>
    <xdr:to>
      <xdr:col>107</xdr:col>
      <xdr:colOff>101600</xdr:colOff>
      <xdr:row>59</xdr:row>
      <xdr:rowOff>19016</xdr:rowOff>
    </xdr:to>
    <xdr:sp macro="" textlink="">
      <xdr:nvSpPr>
        <xdr:cNvPr id="818" name="楕円 817"/>
        <xdr:cNvSpPr/>
      </xdr:nvSpPr>
      <xdr:spPr>
        <a:xfrm>
          <a:off x="20383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10143</xdr:rowOff>
    </xdr:from>
    <xdr:ext cx="313932" cy="259045"/>
    <xdr:sp macro="" textlink="">
      <xdr:nvSpPr>
        <xdr:cNvPr id="819" name="テキスト ボックス 818"/>
        <xdr:cNvSpPr txBox="1"/>
      </xdr:nvSpPr>
      <xdr:spPr>
        <a:xfrm>
          <a:off x="20277333" y="1012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88866</xdr:rowOff>
    </xdr:from>
    <xdr:to>
      <xdr:col>102</xdr:col>
      <xdr:colOff>165100</xdr:colOff>
      <xdr:row>59</xdr:row>
      <xdr:rowOff>19016</xdr:rowOff>
    </xdr:to>
    <xdr:sp macro="" textlink="">
      <xdr:nvSpPr>
        <xdr:cNvPr id="820" name="楕円 819"/>
        <xdr:cNvSpPr/>
      </xdr:nvSpPr>
      <xdr:spPr>
        <a:xfrm>
          <a:off x="19494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10143</xdr:rowOff>
    </xdr:from>
    <xdr:ext cx="313932" cy="259045"/>
    <xdr:sp macro="" textlink="">
      <xdr:nvSpPr>
        <xdr:cNvPr id="821" name="テキスト ボックス 820"/>
        <xdr:cNvSpPr txBox="1"/>
      </xdr:nvSpPr>
      <xdr:spPr>
        <a:xfrm>
          <a:off x="19388333" y="1012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2" name="楕円 821"/>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9903</xdr:rowOff>
    </xdr:from>
    <xdr:ext cx="378565" cy="259045"/>
    <xdr:sp macro="" textlink="">
      <xdr:nvSpPr>
        <xdr:cNvPr id="823" name="テキスト ボックス 822"/>
        <xdr:cNvSpPr txBox="1"/>
      </xdr:nvSpPr>
      <xdr:spPr>
        <a:xfrm>
          <a:off x="18467017" y="101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100064</xdr:rowOff>
    </xdr:from>
    <xdr:to>
      <xdr:col>116</xdr:col>
      <xdr:colOff>63500</xdr:colOff>
      <xdr:row>71</xdr:row>
      <xdr:rowOff>104140</xdr:rowOff>
    </xdr:to>
    <xdr:cxnSp macro="">
      <xdr:nvCxnSpPr>
        <xdr:cNvPr id="852" name="直線コネクタ 851"/>
        <xdr:cNvCxnSpPr/>
      </xdr:nvCxnSpPr>
      <xdr:spPr>
        <a:xfrm flipV="1">
          <a:off x="21323300" y="1227301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104140</xdr:rowOff>
    </xdr:from>
    <xdr:to>
      <xdr:col>111</xdr:col>
      <xdr:colOff>177800</xdr:colOff>
      <xdr:row>71</xdr:row>
      <xdr:rowOff>125387</xdr:rowOff>
    </xdr:to>
    <xdr:cxnSp macro="">
      <xdr:nvCxnSpPr>
        <xdr:cNvPr id="855" name="直線コネクタ 854"/>
        <xdr:cNvCxnSpPr/>
      </xdr:nvCxnSpPr>
      <xdr:spPr>
        <a:xfrm flipV="1">
          <a:off x="20434300" y="12277090"/>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125387</xdr:rowOff>
    </xdr:from>
    <xdr:to>
      <xdr:col>107</xdr:col>
      <xdr:colOff>50800</xdr:colOff>
      <xdr:row>72</xdr:row>
      <xdr:rowOff>1765</xdr:rowOff>
    </xdr:to>
    <xdr:cxnSp macro="">
      <xdr:nvCxnSpPr>
        <xdr:cNvPr id="858" name="直線コネクタ 857"/>
        <xdr:cNvCxnSpPr/>
      </xdr:nvCxnSpPr>
      <xdr:spPr>
        <a:xfrm flipV="1">
          <a:off x="19545300" y="12298337"/>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1765</xdr:rowOff>
    </xdr:from>
    <xdr:to>
      <xdr:col>102</xdr:col>
      <xdr:colOff>114300</xdr:colOff>
      <xdr:row>72</xdr:row>
      <xdr:rowOff>36461</xdr:rowOff>
    </xdr:to>
    <xdr:cxnSp macro="">
      <xdr:nvCxnSpPr>
        <xdr:cNvPr id="861" name="直線コネクタ 860"/>
        <xdr:cNvCxnSpPr/>
      </xdr:nvCxnSpPr>
      <xdr:spPr>
        <a:xfrm flipV="1">
          <a:off x="18656300" y="12346165"/>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49264</xdr:rowOff>
    </xdr:from>
    <xdr:to>
      <xdr:col>116</xdr:col>
      <xdr:colOff>114300</xdr:colOff>
      <xdr:row>71</xdr:row>
      <xdr:rowOff>150864</xdr:rowOff>
    </xdr:to>
    <xdr:sp macro="" textlink="">
      <xdr:nvSpPr>
        <xdr:cNvPr id="871" name="楕円 870"/>
        <xdr:cNvSpPr/>
      </xdr:nvSpPr>
      <xdr:spPr>
        <a:xfrm>
          <a:off x="22110700" y="122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72141</xdr:rowOff>
    </xdr:from>
    <xdr:ext cx="599010" cy="259045"/>
    <xdr:sp macro="" textlink="">
      <xdr:nvSpPr>
        <xdr:cNvPr id="872" name="繰出金該当値テキスト"/>
        <xdr:cNvSpPr txBox="1"/>
      </xdr:nvSpPr>
      <xdr:spPr>
        <a:xfrm>
          <a:off x="22212300" y="120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53340</xdr:rowOff>
    </xdr:from>
    <xdr:to>
      <xdr:col>112</xdr:col>
      <xdr:colOff>38100</xdr:colOff>
      <xdr:row>71</xdr:row>
      <xdr:rowOff>154940</xdr:rowOff>
    </xdr:to>
    <xdr:sp macro="" textlink="">
      <xdr:nvSpPr>
        <xdr:cNvPr id="873" name="楕円 872"/>
        <xdr:cNvSpPr/>
      </xdr:nvSpPr>
      <xdr:spPr>
        <a:xfrm>
          <a:off x="21272500" y="12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17</xdr:rowOff>
    </xdr:from>
    <xdr:ext cx="599010" cy="259045"/>
    <xdr:sp macro="" textlink="">
      <xdr:nvSpPr>
        <xdr:cNvPr id="874" name="テキスト ボックス 873"/>
        <xdr:cNvSpPr txBox="1"/>
      </xdr:nvSpPr>
      <xdr:spPr>
        <a:xfrm>
          <a:off x="21023795" y="120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74587</xdr:rowOff>
    </xdr:from>
    <xdr:to>
      <xdr:col>107</xdr:col>
      <xdr:colOff>101600</xdr:colOff>
      <xdr:row>72</xdr:row>
      <xdr:rowOff>4737</xdr:rowOff>
    </xdr:to>
    <xdr:sp macro="" textlink="">
      <xdr:nvSpPr>
        <xdr:cNvPr id="875" name="楕円 874"/>
        <xdr:cNvSpPr/>
      </xdr:nvSpPr>
      <xdr:spPr>
        <a:xfrm>
          <a:off x="20383500" y="122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21264</xdr:rowOff>
    </xdr:from>
    <xdr:ext cx="599010" cy="259045"/>
    <xdr:sp macro="" textlink="">
      <xdr:nvSpPr>
        <xdr:cNvPr id="876" name="テキスト ボックス 875"/>
        <xdr:cNvSpPr txBox="1"/>
      </xdr:nvSpPr>
      <xdr:spPr>
        <a:xfrm>
          <a:off x="20134795" y="120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122415</xdr:rowOff>
    </xdr:from>
    <xdr:to>
      <xdr:col>102</xdr:col>
      <xdr:colOff>165100</xdr:colOff>
      <xdr:row>72</xdr:row>
      <xdr:rowOff>52565</xdr:rowOff>
    </xdr:to>
    <xdr:sp macro="" textlink="">
      <xdr:nvSpPr>
        <xdr:cNvPr id="877" name="楕円 876"/>
        <xdr:cNvSpPr/>
      </xdr:nvSpPr>
      <xdr:spPr>
        <a:xfrm>
          <a:off x="19494500" y="12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69092</xdr:rowOff>
    </xdr:from>
    <xdr:ext cx="534377" cy="259045"/>
    <xdr:sp macro="" textlink="">
      <xdr:nvSpPr>
        <xdr:cNvPr id="878" name="テキスト ボックス 877"/>
        <xdr:cNvSpPr txBox="1"/>
      </xdr:nvSpPr>
      <xdr:spPr>
        <a:xfrm>
          <a:off x="19278111" y="120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157111</xdr:rowOff>
    </xdr:from>
    <xdr:to>
      <xdr:col>98</xdr:col>
      <xdr:colOff>38100</xdr:colOff>
      <xdr:row>72</xdr:row>
      <xdr:rowOff>87261</xdr:rowOff>
    </xdr:to>
    <xdr:sp macro="" textlink="">
      <xdr:nvSpPr>
        <xdr:cNvPr id="879" name="楕円 878"/>
        <xdr:cNvSpPr/>
      </xdr:nvSpPr>
      <xdr:spPr>
        <a:xfrm>
          <a:off x="18605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103788</xdr:rowOff>
    </xdr:from>
    <xdr:ext cx="534377" cy="259045"/>
    <xdr:sp macro="" textlink="">
      <xdr:nvSpPr>
        <xdr:cNvPr id="880" name="テキスト ボックス 879"/>
        <xdr:cNvSpPr txBox="1"/>
      </xdr:nvSpPr>
      <xdr:spPr>
        <a:xfrm>
          <a:off x="18389111" y="121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人件費については、人事異動に伴う増加があったため、昨年度より大きく増加している。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補助金については、一部組合に対する負担金の増加や、新型コロナウイルス感染症のため中止されていたイベントや行事などが再開したことなどが増額の要因となっている。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年度より小中一貫校の建設工事が開始されたことにより増加となっている。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繰出金については、特別会計（水道事業会計・下水道事業会計）への繰出金が、依然として類似団体平均を上回っている状況であり、精査を行う必要がある。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126365</xdr:rowOff>
    </xdr:to>
    <xdr:cxnSp macro="">
      <xdr:nvCxnSpPr>
        <xdr:cNvPr id="61" name="直線コネクタ 60"/>
        <xdr:cNvCxnSpPr/>
      </xdr:nvCxnSpPr>
      <xdr:spPr>
        <a:xfrm flipV="1">
          <a:off x="3797300" y="58928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126365</xdr:rowOff>
    </xdr:to>
    <xdr:cxnSp macro="">
      <xdr:nvCxnSpPr>
        <xdr:cNvPr id="64" name="直線コネクタ 63"/>
        <xdr:cNvCxnSpPr/>
      </xdr:nvCxnSpPr>
      <xdr:spPr>
        <a:xfrm>
          <a:off x="2908300" y="592480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129794</xdr:rowOff>
    </xdr:to>
    <xdr:cxnSp macro="">
      <xdr:nvCxnSpPr>
        <xdr:cNvPr id="67" name="直線コネクタ 66"/>
        <xdr:cNvCxnSpPr/>
      </xdr:nvCxnSpPr>
      <xdr:spPr>
        <a:xfrm flipV="1">
          <a:off x="2019300" y="59248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83693</xdr:rowOff>
    </xdr:from>
    <xdr:to>
      <xdr:col>10</xdr:col>
      <xdr:colOff>114300</xdr:colOff>
      <xdr:row>34</xdr:row>
      <xdr:rowOff>129794</xdr:rowOff>
    </xdr:to>
    <xdr:cxnSp macro="">
      <xdr:nvCxnSpPr>
        <xdr:cNvPr id="70" name="直線コネクタ 69"/>
        <xdr:cNvCxnSpPr/>
      </xdr:nvCxnSpPr>
      <xdr:spPr>
        <a:xfrm>
          <a:off x="1130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0" name="楕円 79"/>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534377" cy="259045"/>
    <xdr:sp macro="" textlink="">
      <xdr:nvSpPr>
        <xdr:cNvPr id="81" name="議会費該当値テキスト"/>
        <xdr:cNvSpPr txBox="1"/>
      </xdr:nvSpPr>
      <xdr:spPr>
        <a:xfrm>
          <a:off x="4686300"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75565</xdr:rowOff>
    </xdr:from>
    <xdr:to>
      <xdr:col>20</xdr:col>
      <xdr:colOff>38100</xdr:colOff>
      <xdr:row>35</xdr:row>
      <xdr:rowOff>5715</xdr:rowOff>
    </xdr:to>
    <xdr:sp macro="" textlink="">
      <xdr:nvSpPr>
        <xdr:cNvPr id="82" name="楕円 81"/>
        <xdr:cNvSpPr/>
      </xdr:nvSpPr>
      <xdr:spPr>
        <a:xfrm>
          <a:off x="3746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22242</xdr:rowOff>
    </xdr:from>
    <xdr:ext cx="534377" cy="259045"/>
    <xdr:sp macro="" textlink="">
      <xdr:nvSpPr>
        <xdr:cNvPr id="83" name="テキスト ボックス 82"/>
        <xdr:cNvSpPr txBox="1"/>
      </xdr:nvSpPr>
      <xdr:spPr>
        <a:xfrm>
          <a:off x="3530111" y="56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macro="" textlink="">
      <xdr:nvSpPr>
        <xdr:cNvPr id="84" name="楕円 83"/>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162831</xdr:rowOff>
    </xdr:from>
    <xdr:ext cx="534377" cy="259045"/>
    <xdr:sp macro="" textlink="">
      <xdr:nvSpPr>
        <xdr:cNvPr id="85" name="テキスト ボックス 84"/>
        <xdr:cNvSpPr txBox="1"/>
      </xdr:nvSpPr>
      <xdr:spPr>
        <a:xfrm>
          <a:off x="2641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25671</xdr:rowOff>
    </xdr:from>
    <xdr:ext cx="534377" cy="259045"/>
    <xdr:sp macro="" textlink="">
      <xdr:nvSpPr>
        <xdr:cNvPr id="87" name="テキスト ボックス 86"/>
        <xdr:cNvSpPr txBox="1"/>
      </xdr:nvSpPr>
      <xdr:spPr>
        <a:xfrm>
          <a:off x="1752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32893</xdr:rowOff>
    </xdr:from>
    <xdr:to>
      <xdr:col>6</xdr:col>
      <xdr:colOff>38100</xdr:colOff>
      <xdr:row>33</xdr:row>
      <xdr:rowOff>134493</xdr:rowOff>
    </xdr:to>
    <xdr:sp macro="" textlink="">
      <xdr:nvSpPr>
        <xdr:cNvPr id="88" name="楕円 87"/>
        <xdr:cNvSpPr/>
      </xdr:nvSpPr>
      <xdr:spPr>
        <a:xfrm>
          <a:off x="1079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151020</xdr:rowOff>
    </xdr:from>
    <xdr:ext cx="534377" cy="259045"/>
    <xdr:sp macro="" textlink="">
      <xdr:nvSpPr>
        <xdr:cNvPr id="89" name="テキスト ボックス 88"/>
        <xdr:cNvSpPr txBox="1"/>
      </xdr:nvSpPr>
      <xdr:spPr>
        <a:xfrm>
          <a:off x="863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25246</xdr:rowOff>
    </xdr:from>
    <xdr:to>
      <xdr:col>24</xdr:col>
      <xdr:colOff>63500</xdr:colOff>
      <xdr:row>58</xdr:row>
      <xdr:rowOff>43901</xdr:rowOff>
    </xdr:to>
    <xdr:cxnSp macro="">
      <xdr:nvCxnSpPr>
        <xdr:cNvPr id="118" name="直線コネクタ 117"/>
        <xdr:cNvCxnSpPr/>
      </xdr:nvCxnSpPr>
      <xdr:spPr>
        <a:xfrm flipV="1">
          <a:off x="3797300" y="9969346"/>
          <a:ext cx="8382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159559</xdr:rowOff>
    </xdr:from>
    <xdr:to>
      <xdr:col>19</xdr:col>
      <xdr:colOff>177800</xdr:colOff>
      <xdr:row>58</xdr:row>
      <xdr:rowOff>43901</xdr:rowOff>
    </xdr:to>
    <xdr:cxnSp macro="">
      <xdr:nvCxnSpPr>
        <xdr:cNvPr id="121" name="直線コネクタ 120"/>
        <xdr:cNvCxnSpPr/>
      </xdr:nvCxnSpPr>
      <xdr:spPr>
        <a:xfrm>
          <a:off x="2908300" y="9932209"/>
          <a:ext cx="889000" cy="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159559</xdr:rowOff>
    </xdr:from>
    <xdr:to>
      <xdr:col>15</xdr:col>
      <xdr:colOff>50800</xdr:colOff>
      <xdr:row>58</xdr:row>
      <xdr:rowOff>118590</xdr:rowOff>
    </xdr:to>
    <xdr:cxnSp macro="">
      <xdr:nvCxnSpPr>
        <xdr:cNvPr id="124" name="直線コネクタ 123"/>
        <xdr:cNvCxnSpPr/>
      </xdr:nvCxnSpPr>
      <xdr:spPr>
        <a:xfrm flipV="1">
          <a:off x="2019300" y="9932209"/>
          <a:ext cx="8890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118590</xdr:rowOff>
    </xdr:from>
    <xdr:to>
      <xdr:col>10</xdr:col>
      <xdr:colOff>114300</xdr:colOff>
      <xdr:row>58</xdr:row>
      <xdr:rowOff>127506</xdr:rowOff>
    </xdr:to>
    <xdr:cxnSp macro="">
      <xdr:nvCxnSpPr>
        <xdr:cNvPr id="127" name="直線コネクタ 126"/>
        <xdr:cNvCxnSpPr/>
      </xdr:nvCxnSpPr>
      <xdr:spPr>
        <a:xfrm flipV="1">
          <a:off x="1130300" y="1006269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145896</xdr:rowOff>
    </xdr:from>
    <xdr:to>
      <xdr:col>24</xdr:col>
      <xdr:colOff>114300</xdr:colOff>
      <xdr:row>58</xdr:row>
      <xdr:rowOff>76046</xdr:rowOff>
    </xdr:to>
    <xdr:sp macro="" textlink="">
      <xdr:nvSpPr>
        <xdr:cNvPr id="137" name="楕円 136"/>
        <xdr:cNvSpPr/>
      </xdr:nvSpPr>
      <xdr:spPr>
        <a:xfrm>
          <a:off x="4584700" y="99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168773</xdr:rowOff>
    </xdr:from>
    <xdr:ext cx="599010" cy="259045"/>
    <xdr:sp macro="" textlink="">
      <xdr:nvSpPr>
        <xdr:cNvPr id="138" name="総務費該当値テキスト"/>
        <xdr:cNvSpPr txBox="1"/>
      </xdr:nvSpPr>
      <xdr:spPr>
        <a:xfrm>
          <a:off x="4686300" y="97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164551</xdr:rowOff>
    </xdr:from>
    <xdr:to>
      <xdr:col>20</xdr:col>
      <xdr:colOff>38100</xdr:colOff>
      <xdr:row>58</xdr:row>
      <xdr:rowOff>94701</xdr:rowOff>
    </xdr:to>
    <xdr:sp macro="" textlink="">
      <xdr:nvSpPr>
        <xdr:cNvPr id="139" name="楕円 138"/>
        <xdr:cNvSpPr/>
      </xdr:nvSpPr>
      <xdr:spPr>
        <a:xfrm>
          <a:off x="3746500" y="99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111228</xdr:rowOff>
    </xdr:from>
    <xdr:ext cx="599010" cy="259045"/>
    <xdr:sp macro="" textlink="">
      <xdr:nvSpPr>
        <xdr:cNvPr id="140" name="テキスト ボックス 139"/>
        <xdr:cNvSpPr txBox="1"/>
      </xdr:nvSpPr>
      <xdr:spPr>
        <a:xfrm>
          <a:off x="3497795" y="971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108759</xdr:rowOff>
    </xdr:from>
    <xdr:to>
      <xdr:col>15</xdr:col>
      <xdr:colOff>101600</xdr:colOff>
      <xdr:row>58</xdr:row>
      <xdr:rowOff>38909</xdr:rowOff>
    </xdr:to>
    <xdr:sp macro="" textlink="">
      <xdr:nvSpPr>
        <xdr:cNvPr id="141" name="楕円 140"/>
        <xdr:cNvSpPr/>
      </xdr:nvSpPr>
      <xdr:spPr>
        <a:xfrm>
          <a:off x="2857500" y="98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55436</xdr:rowOff>
    </xdr:from>
    <xdr:ext cx="599010" cy="259045"/>
    <xdr:sp macro="" textlink="">
      <xdr:nvSpPr>
        <xdr:cNvPr id="142" name="テキスト ボックス 141"/>
        <xdr:cNvSpPr txBox="1"/>
      </xdr:nvSpPr>
      <xdr:spPr>
        <a:xfrm>
          <a:off x="2608795" y="96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67790</xdr:rowOff>
    </xdr:from>
    <xdr:to>
      <xdr:col>10</xdr:col>
      <xdr:colOff>165100</xdr:colOff>
      <xdr:row>58</xdr:row>
      <xdr:rowOff>169390</xdr:rowOff>
    </xdr:to>
    <xdr:sp macro="" textlink="">
      <xdr:nvSpPr>
        <xdr:cNvPr id="143" name="楕円 142"/>
        <xdr:cNvSpPr/>
      </xdr:nvSpPr>
      <xdr:spPr>
        <a:xfrm>
          <a:off x="1968500" y="100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160517</xdr:rowOff>
    </xdr:from>
    <xdr:ext cx="599010" cy="259045"/>
    <xdr:sp macro="" textlink="">
      <xdr:nvSpPr>
        <xdr:cNvPr id="144" name="テキスト ボックス 143"/>
        <xdr:cNvSpPr txBox="1"/>
      </xdr:nvSpPr>
      <xdr:spPr>
        <a:xfrm>
          <a:off x="1719795" y="101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76706</xdr:rowOff>
    </xdr:from>
    <xdr:to>
      <xdr:col>6</xdr:col>
      <xdr:colOff>38100</xdr:colOff>
      <xdr:row>59</xdr:row>
      <xdr:rowOff>6856</xdr:rowOff>
    </xdr:to>
    <xdr:sp macro="" textlink="">
      <xdr:nvSpPr>
        <xdr:cNvPr id="145" name="楕円 144"/>
        <xdr:cNvSpPr/>
      </xdr:nvSpPr>
      <xdr:spPr>
        <a:xfrm>
          <a:off x="1079500" y="100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169433</xdr:rowOff>
    </xdr:from>
    <xdr:ext cx="599010" cy="259045"/>
    <xdr:sp macro="" textlink="">
      <xdr:nvSpPr>
        <xdr:cNvPr id="146" name="テキスト ボックス 145"/>
        <xdr:cNvSpPr txBox="1"/>
      </xdr:nvSpPr>
      <xdr:spPr>
        <a:xfrm>
          <a:off x="830795" y="101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25074</xdr:rowOff>
    </xdr:from>
    <xdr:to>
      <xdr:col>24</xdr:col>
      <xdr:colOff>63500</xdr:colOff>
      <xdr:row>75</xdr:row>
      <xdr:rowOff>138851</xdr:rowOff>
    </xdr:to>
    <xdr:cxnSp macro="">
      <xdr:nvCxnSpPr>
        <xdr:cNvPr id="178" name="直線コネクタ 177"/>
        <xdr:cNvCxnSpPr/>
      </xdr:nvCxnSpPr>
      <xdr:spPr>
        <a:xfrm flipV="1">
          <a:off x="3797300" y="12883824"/>
          <a:ext cx="8382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138851</xdr:rowOff>
    </xdr:from>
    <xdr:to>
      <xdr:col>19</xdr:col>
      <xdr:colOff>177800</xdr:colOff>
      <xdr:row>76</xdr:row>
      <xdr:rowOff>124182</xdr:rowOff>
    </xdr:to>
    <xdr:cxnSp macro="">
      <xdr:nvCxnSpPr>
        <xdr:cNvPr id="181" name="直線コネクタ 180"/>
        <xdr:cNvCxnSpPr/>
      </xdr:nvCxnSpPr>
      <xdr:spPr>
        <a:xfrm flipV="1">
          <a:off x="2908300" y="12997601"/>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92655</xdr:rowOff>
    </xdr:from>
    <xdr:to>
      <xdr:col>15</xdr:col>
      <xdr:colOff>50800</xdr:colOff>
      <xdr:row>76</xdr:row>
      <xdr:rowOff>124182</xdr:rowOff>
    </xdr:to>
    <xdr:cxnSp macro="">
      <xdr:nvCxnSpPr>
        <xdr:cNvPr id="184" name="直線コネクタ 183"/>
        <xdr:cNvCxnSpPr/>
      </xdr:nvCxnSpPr>
      <xdr:spPr>
        <a:xfrm>
          <a:off x="2019300" y="13122855"/>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92655</xdr:rowOff>
    </xdr:from>
    <xdr:to>
      <xdr:col>10</xdr:col>
      <xdr:colOff>114300</xdr:colOff>
      <xdr:row>77</xdr:row>
      <xdr:rowOff>48554</xdr:rowOff>
    </xdr:to>
    <xdr:cxnSp macro="">
      <xdr:nvCxnSpPr>
        <xdr:cNvPr id="187" name="直線コネクタ 186"/>
        <xdr:cNvCxnSpPr/>
      </xdr:nvCxnSpPr>
      <xdr:spPr>
        <a:xfrm flipV="1">
          <a:off x="1130300" y="13122855"/>
          <a:ext cx="8890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145724</xdr:rowOff>
    </xdr:from>
    <xdr:to>
      <xdr:col>24</xdr:col>
      <xdr:colOff>114300</xdr:colOff>
      <xdr:row>75</xdr:row>
      <xdr:rowOff>75874</xdr:rowOff>
    </xdr:to>
    <xdr:sp macro="" textlink="">
      <xdr:nvSpPr>
        <xdr:cNvPr id="197" name="楕円 196"/>
        <xdr:cNvSpPr/>
      </xdr:nvSpPr>
      <xdr:spPr>
        <a:xfrm>
          <a:off x="45847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168601</xdr:rowOff>
    </xdr:from>
    <xdr:ext cx="599010" cy="259045"/>
    <xdr:sp macro="" textlink="">
      <xdr:nvSpPr>
        <xdr:cNvPr id="198" name="民生費該当値テキスト"/>
        <xdr:cNvSpPr txBox="1"/>
      </xdr:nvSpPr>
      <xdr:spPr>
        <a:xfrm>
          <a:off x="4686300" y="126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88051</xdr:rowOff>
    </xdr:from>
    <xdr:to>
      <xdr:col>20</xdr:col>
      <xdr:colOff>38100</xdr:colOff>
      <xdr:row>76</xdr:row>
      <xdr:rowOff>18200</xdr:rowOff>
    </xdr:to>
    <xdr:sp macro="" textlink="">
      <xdr:nvSpPr>
        <xdr:cNvPr id="199" name="楕円 198"/>
        <xdr:cNvSpPr/>
      </xdr:nvSpPr>
      <xdr:spPr>
        <a:xfrm>
          <a:off x="3746500" y="12946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9327</xdr:rowOff>
    </xdr:from>
    <xdr:ext cx="599010" cy="259045"/>
    <xdr:sp macro="" textlink="">
      <xdr:nvSpPr>
        <xdr:cNvPr id="200" name="テキスト ボックス 199"/>
        <xdr:cNvSpPr txBox="1"/>
      </xdr:nvSpPr>
      <xdr:spPr>
        <a:xfrm>
          <a:off x="3497795" y="1303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73382</xdr:rowOff>
    </xdr:from>
    <xdr:to>
      <xdr:col>15</xdr:col>
      <xdr:colOff>101600</xdr:colOff>
      <xdr:row>77</xdr:row>
      <xdr:rowOff>3532</xdr:rowOff>
    </xdr:to>
    <xdr:sp macro="" textlink="">
      <xdr:nvSpPr>
        <xdr:cNvPr id="201" name="楕円 200"/>
        <xdr:cNvSpPr/>
      </xdr:nvSpPr>
      <xdr:spPr>
        <a:xfrm>
          <a:off x="2857500" y="131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20059</xdr:rowOff>
    </xdr:from>
    <xdr:ext cx="599010" cy="259045"/>
    <xdr:sp macro="" textlink="">
      <xdr:nvSpPr>
        <xdr:cNvPr id="202" name="テキスト ボックス 201"/>
        <xdr:cNvSpPr txBox="1"/>
      </xdr:nvSpPr>
      <xdr:spPr>
        <a:xfrm>
          <a:off x="2608795" y="128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41855</xdr:rowOff>
    </xdr:from>
    <xdr:to>
      <xdr:col>10</xdr:col>
      <xdr:colOff>165100</xdr:colOff>
      <xdr:row>76</xdr:row>
      <xdr:rowOff>143455</xdr:rowOff>
    </xdr:to>
    <xdr:sp macro="" textlink="">
      <xdr:nvSpPr>
        <xdr:cNvPr id="203" name="楕円 202"/>
        <xdr:cNvSpPr/>
      </xdr:nvSpPr>
      <xdr:spPr>
        <a:xfrm>
          <a:off x="1968500" y="130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159981</xdr:rowOff>
    </xdr:from>
    <xdr:ext cx="599010" cy="259045"/>
    <xdr:sp macro="" textlink="">
      <xdr:nvSpPr>
        <xdr:cNvPr id="204" name="テキスト ボックス 203"/>
        <xdr:cNvSpPr txBox="1"/>
      </xdr:nvSpPr>
      <xdr:spPr>
        <a:xfrm>
          <a:off x="1719795" y="128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169204</xdr:rowOff>
    </xdr:from>
    <xdr:to>
      <xdr:col>6</xdr:col>
      <xdr:colOff>38100</xdr:colOff>
      <xdr:row>77</xdr:row>
      <xdr:rowOff>99354</xdr:rowOff>
    </xdr:to>
    <xdr:sp macro="" textlink="">
      <xdr:nvSpPr>
        <xdr:cNvPr id="205" name="楕円 204"/>
        <xdr:cNvSpPr/>
      </xdr:nvSpPr>
      <xdr:spPr>
        <a:xfrm>
          <a:off x="1079500" y="131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90481</xdr:rowOff>
    </xdr:from>
    <xdr:ext cx="599010" cy="259045"/>
    <xdr:sp macro="" textlink="">
      <xdr:nvSpPr>
        <xdr:cNvPr id="206" name="テキスト ボックス 205"/>
        <xdr:cNvSpPr txBox="1"/>
      </xdr:nvSpPr>
      <xdr:spPr>
        <a:xfrm>
          <a:off x="830795" y="132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4905</xdr:rowOff>
    </xdr:from>
    <xdr:to>
      <xdr:col>24</xdr:col>
      <xdr:colOff>63500</xdr:colOff>
      <xdr:row>98</xdr:row>
      <xdr:rowOff>60482</xdr:rowOff>
    </xdr:to>
    <xdr:cxnSp macro="">
      <xdr:nvCxnSpPr>
        <xdr:cNvPr id="235" name="直線コネクタ 234"/>
        <xdr:cNvCxnSpPr/>
      </xdr:nvCxnSpPr>
      <xdr:spPr>
        <a:xfrm flipV="1">
          <a:off x="3797300" y="16807005"/>
          <a:ext cx="838200" cy="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60482</xdr:rowOff>
    </xdr:from>
    <xdr:to>
      <xdr:col>19</xdr:col>
      <xdr:colOff>177800</xdr:colOff>
      <xdr:row>98</xdr:row>
      <xdr:rowOff>72186</xdr:rowOff>
    </xdr:to>
    <xdr:cxnSp macro="">
      <xdr:nvCxnSpPr>
        <xdr:cNvPr id="238" name="直線コネクタ 237"/>
        <xdr:cNvCxnSpPr/>
      </xdr:nvCxnSpPr>
      <xdr:spPr>
        <a:xfrm flipV="1">
          <a:off x="2908300" y="16862582"/>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72186</xdr:rowOff>
    </xdr:from>
    <xdr:to>
      <xdr:col>15</xdr:col>
      <xdr:colOff>50800</xdr:colOff>
      <xdr:row>98</xdr:row>
      <xdr:rowOff>93825</xdr:rowOff>
    </xdr:to>
    <xdr:cxnSp macro="">
      <xdr:nvCxnSpPr>
        <xdr:cNvPr id="241" name="直線コネクタ 240"/>
        <xdr:cNvCxnSpPr/>
      </xdr:nvCxnSpPr>
      <xdr:spPr>
        <a:xfrm flipV="1">
          <a:off x="2019300" y="16874286"/>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91667</xdr:rowOff>
    </xdr:from>
    <xdr:to>
      <xdr:col>10</xdr:col>
      <xdr:colOff>114300</xdr:colOff>
      <xdr:row>98</xdr:row>
      <xdr:rowOff>93825</xdr:rowOff>
    </xdr:to>
    <xdr:cxnSp macro="">
      <xdr:nvCxnSpPr>
        <xdr:cNvPr id="244" name="直線コネクタ 243"/>
        <xdr:cNvCxnSpPr/>
      </xdr:nvCxnSpPr>
      <xdr:spPr>
        <a:xfrm>
          <a:off x="1130300" y="1689376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125555</xdr:rowOff>
    </xdr:from>
    <xdr:to>
      <xdr:col>24</xdr:col>
      <xdr:colOff>114300</xdr:colOff>
      <xdr:row>98</xdr:row>
      <xdr:rowOff>55705</xdr:rowOff>
    </xdr:to>
    <xdr:sp macro="" textlink="">
      <xdr:nvSpPr>
        <xdr:cNvPr id="254" name="楕円 253"/>
        <xdr:cNvSpPr/>
      </xdr:nvSpPr>
      <xdr:spPr>
        <a:xfrm>
          <a:off x="4584700" y="167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148432</xdr:rowOff>
    </xdr:from>
    <xdr:ext cx="599010" cy="259045"/>
    <xdr:sp macro="" textlink="">
      <xdr:nvSpPr>
        <xdr:cNvPr id="255" name="衛生費該当値テキスト"/>
        <xdr:cNvSpPr txBox="1"/>
      </xdr:nvSpPr>
      <xdr:spPr>
        <a:xfrm>
          <a:off x="4686300" y="166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9682</xdr:rowOff>
    </xdr:from>
    <xdr:to>
      <xdr:col>20</xdr:col>
      <xdr:colOff>38100</xdr:colOff>
      <xdr:row>98</xdr:row>
      <xdr:rowOff>111282</xdr:rowOff>
    </xdr:to>
    <xdr:sp macro="" textlink="">
      <xdr:nvSpPr>
        <xdr:cNvPr id="256" name="楕円 255"/>
        <xdr:cNvSpPr/>
      </xdr:nvSpPr>
      <xdr:spPr>
        <a:xfrm>
          <a:off x="3746500" y="168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127809</xdr:rowOff>
    </xdr:from>
    <xdr:ext cx="599010" cy="259045"/>
    <xdr:sp macro="" textlink="">
      <xdr:nvSpPr>
        <xdr:cNvPr id="257" name="テキスト ボックス 256"/>
        <xdr:cNvSpPr txBox="1"/>
      </xdr:nvSpPr>
      <xdr:spPr>
        <a:xfrm>
          <a:off x="3497795" y="165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21386</xdr:rowOff>
    </xdr:from>
    <xdr:to>
      <xdr:col>15</xdr:col>
      <xdr:colOff>101600</xdr:colOff>
      <xdr:row>98</xdr:row>
      <xdr:rowOff>122986</xdr:rowOff>
    </xdr:to>
    <xdr:sp macro="" textlink="">
      <xdr:nvSpPr>
        <xdr:cNvPr id="258" name="楕円 257"/>
        <xdr:cNvSpPr/>
      </xdr:nvSpPr>
      <xdr:spPr>
        <a:xfrm>
          <a:off x="2857500" y="168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139513</xdr:rowOff>
    </xdr:from>
    <xdr:ext cx="599010" cy="259045"/>
    <xdr:sp macro="" textlink="">
      <xdr:nvSpPr>
        <xdr:cNvPr id="259" name="テキスト ボックス 258"/>
        <xdr:cNvSpPr txBox="1"/>
      </xdr:nvSpPr>
      <xdr:spPr>
        <a:xfrm>
          <a:off x="2608795" y="1659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43025</xdr:rowOff>
    </xdr:from>
    <xdr:to>
      <xdr:col>10</xdr:col>
      <xdr:colOff>165100</xdr:colOff>
      <xdr:row>98</xdr:row>
      <xdr:rowOff>144625</xdr:rowOff>
    </xdr:to>
    <xdr:sp macro="" textlink="">
      <xdr:nvSpPr>
        <xdr:cNvPr id="260" name="楕円 259"/>
        <xdr:cNvSpPr/>
      </xdr:nvSpPr>
      <xdr:spPr>
        <a:xfrm>
          <a:off x="1968500" y="16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161152</xdr:rowOff>
    </xdr:from>
    <xdr:ext cx="534377" cy="259045"/>
    <xdr:sp macro="" textlink="">
      <xdr:nvSpPr>
        <xdr:cNvPr id="261" name="テキスト ボックス 260"/>
        <xdr:cNvSpPr txBox="1"/>
      </xdr:nvSpPr>
      <xdr:spPr>
        <a:xfrm>
          <a:off x="1752111" y="166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40867</xdr:rowOff>
    </xdr:from>
    <xdr:to>
      <xdr:col>6</xdr:col>
      <xdr:colOff>38100</xdr:colOff>
      <xdr:row>98</xdr:row>
      <xdr:rowOff>142467</xdr:rowOff>
    </xdr:to>
    <xdr:sp macro="" textlink="">
      <xdr:nvSpPr>
        <xdr:cNvPr id="262" name="楕円 261"/>
        <xdr:cNvSpPr/>
      </xdr:nvSpPr>
      <xdr:spPr>
        <a:xfrm>
          <a:off x="1079500" y="168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158994</xdr:rowOff>
    </xdr:from>
    <xdr:ext cx="534377" cy="259045"/>
    <xdr:sp macro="" textlink="">
      <xdr:nvSpPr>
        <xdr:cNvPr id="263" name="テキスト ボックス 262"/>
        <xdr:cNvSpPr txBox="1"/>
      </xdr:nvSpPr>
      <xdr:spPr>
        <a:xfrm>
          <a:off x="863111" y="166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75844</xdr:rowOff>
    </xdr:from>
    <xdr:to>
      <xdr:col>55</xdr:col>
      <xdr:colOff>0</xdr:colOff>
      <xdr:row>58</xdr:row>
      <xdr:rowOff>97561</xdr:rowOff>
    </xdr:to>
    <xdr:cxnSp macro="">
      <xdr:nvCxnSpPr>
        <xdr:cNvPr id="347" name="直線コネクタ 346"/>
        <xdr:cNvCxnSpPr/>
      </xdr:nvCxnSpPr>
      <xdr:spPr>
        <a:xfrm flipV="1">
          <a:off x="9639300" y="1001994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93165</xdr:rowOff>
    </xdr:from>
    <xdr:to>
      <xdr:col>50</xdr:col>
      <xdr:colOff>114300</xdr:colOff>
      <xdr:row>58</xdr:row>
      <xdr:rowOff>97561</xdr:rowOff>
    </xdr:to>
    <xdr:cxnSp macro="">
      <xdr:nvCxnSpPr>
        <xdr:cNvPr id="350" name="直線コネクタ 349"/>
        <xdr:cNvCxnSpPr/>
      </xdr:nvCxnSpPr>
      <xdr:spPr>
        <a:xfrm>
          <a:off x="8750300" y="10037265"/>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71927</xdr:rowOff>
    </xdr:from>
    <xdr:to>
      <xdr:col>45</xdr:col>
      <xdr:colOff>177800</xdr:colOff>
      <xdr:row>58</xdr:row>
      <xdr:rowOff>93165</xdr:rowOff>
    </xdr:to>
    <xdr:cxnSp macro="">
      <xdr:nvCxnSpPr>
        <xdr:cNvPr id="353" name="直線コネクタ 352"/>
        <xdr:cNvCxnSpPr/>
      </xdr:nvCxnSpPr>
      <xdr:spPr>
        <a:xfrm>
          <a:off x="7861300" y="10016027"/>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71927</xdr:rowOff>
    </xdr:from>
    <xdr:to>
      <xdr:col>41</xdr:col>
      <xdr:colOff>50800</xdr:colOff>
      <xdr:row>58</xdr:row>
      <xdr:rowOff>107757</xdr:rowOff>
    </xdr:to>
    <xdr:cxnSp macro="">
      <xdr:nvCxnSpPr>
        <xdr:cNvPr id="356" name="直線コネクタ 355"/>
        <xdr:cNvCxnSpPr/>
      </xdr:nvCxnSpPr>
      <xdr:spPr>
        <a:xfrm flipV="1">
          <a:off x="6972300" y="10016027"/>
          <a:ext cx="889000" cy="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25044</xdr:rowOff>
    </xdr:from>
    <xdr:to>
      <xdr:col>55</xdr:col>
      <xdr:colOff>50800</xdr:colOff>
      <xdr:row>58</xdr:row>
      <xdr:rowOff>126644</xdr:rowOff>
    </xdr:to>
    <xdr:sp macro="" textlink="">
      <xdr:nvSpPr>
        <xdr:cNvPr id="366" name="楕円 365"/>
        <xdr:cNvSpPr/>
      </xdr:nvSpPr>
      <xdr:spPr>
        <a:xfrm>
          <a:off x="104267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3471</xdr:rowOff>
    </xdr:from>
    <xdr:ext cx="534377" cy="259045"/>
    <xdr:sp macro="" textlink="">
      <xdr:nvSpPr>
        <xdr:cNvPr id="367" name="農林水産業費該当値テキスト"/>
        <xdr:cNvSpPr txBox="1"/>
      </xdr:nvSpPr>
      <xdr:spPr>
        <a:xfrm>
          <a:off x="10528300" y="99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46761</xdr:rowOff>
    </xdr:from>
    <xdr:to>
      <xdr:col>50</xdr:col>
      <xdr:colOff>165100</xdr:colOff>
      <xdr:row>58</xdr:row>
      <xdr:rowOff>148361</xdr:rowOff>
    </xdr:to>
    <xdr:sp macro="" textlink="">
      <xdr:nvSpPr>
        <xdr:cNvPr id="368" name="楕円 367"/>
        <xdr:cNvSpPr/>
      </xdr:nvSpPr>
      <xdr:spPr>
        <a:xfrm>
          <a:off x="9588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139488</xdr:rowOff>
    </xdr:from>
    <xdr:ext cx="534377" cy="259045"/>
    <xdr:sp macro="" textlink="">
      <xdr:nvSpPr>
        <xdr:cNvPr id="369" name="テキスト ボックス 368"/>
        <xdr:cNvSpPr txBox="1"/>
      </xdr:nvSpPr>
      <xdr:spPr>
        <a:xfrm>
          <a:off x="9372111" y="100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42365</xdr:rowOff>
    </xdr:from>
    <xdr:to>
      <xdr:col>46</xdr:col>
      <xdr:colOff>38100</xdr:colOff>
      <xdr:row>58</xdr:row>
      <xdr:rowOff>143965</xdr:rowOff>
    </xdr:to>
    <xdr:sp macro="" textlink="">
      <xdr:nvSpPr>
        <xdr:cNvPr id="370" name="楕円 369"/>
        <xdr:cNvSpPr/>
      </xdr:nvSpPr>
      <xdr:spPr>
        <a:xfrm>
          <a:off x="8699500" y="99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135092</xdr:rowOff>
    </xdr:from>
    <xdr:ext cx="534377" cy="259045"/>
    <xdr:sp macro="" textlink="">
      <xdr:nvSpPr>
        <xdr:cNvPr id="371" name="テキスト ボックス 370"/>
        <xdr:cNvSpPr txBox="1"/>
      </xdr:nvSpPr>
      <xdr:spPr>
        <a:xfrm>
          <a:off x="8483111" y="1007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21127</xdr:rowOff>
    </xdr:from>
    <xdr:to>
      <xdr:col>41</xdr:col>
      <xdr:colOff>101600</xdr:colOff>
      <xdr:row>58</xdr:row>
      <xdr:rowOff>122727</xdr:rowOff>
    </xdr:to>
    <xdr:sp macro="" textlink="">
      <xdr:nvSpPr>
        <xdr:cNvPr id="372" name="楕円 371"/>
        <xdr:cNvSpPr/>
      </xdr:nvSpPr>
      <xdr:spPr>
        <a:xfrm>
          <a:off x="7810500" y="99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113854</xdr:rowOff>
    </xdr:from>
    <xdr:ext cx="534377" cy="259045"/>
    <xdr:sp macro="" textlink="">
      <xdr:nvSpPr>
        <xdr:cNvPr id="373" name="テキスト ボックス 372"/>
        <xdr:cNvSpPr txBox="1"/>
      </xdr:nvSpPr>
      <xdr:spPr>
        <a:xfrm>
          <a:off x="7594111" y="100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56957</xdr:rowOff>
    </xdr:from>
    <xdr:to>
      <xdr:col>36</xdr:col>
      <xdr:colOff>165100</xdr:colOff>
      <xdr:row>58</xdr:row>
      <xdr:rowOff>158557</xdr:rowOff>
    </xdr:to>
    <xdr:sp macro="" textlink="">
      <xdr:nvSpPr>
        <xdr:cNvPr id="374" name="楕円 373"/>
        <xdr:cNvSpPr/>
      </xdr:nvSpPr>
      <xdr:spPr>
        <a:xfrm>
          <a:off x="6921500" y="100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149684</xdr:rowOff>
    </xdr:from>
    <xdr:ext cx="534377" cy="259045"/>
    <xdr:sp macro="" textlink="">
      <xdr:nvSpPr>
        <xdr:cNvPr id="375" name="テキスト ボックス 374"/>
        <xdr:cNvSpPr txBox="1"/>
      </xdr:nvSpPr>
      <xdr:spPr>
        <a:xfrm>
          <a:off x="6705111" y="100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33077</xdr:rowOff>
    </xdr:from>
    <xdr:to>
      <xdr:col>55</xdr:col>
      <xdr:colOff>0</xdr:colOff>
      <xdr:row>79</xdr:row>
      <xdr:rowOff>36488</xdr:rowOff>
    </xdr:to>
    <xdr:cxnSp macro="">
      <xdr:nvCxnSpPr>
        <xdr:cNvPr id="404" name="直線コネクタ 403"/>
        <xdr:cNvCxnSpPr/>
      </xdr:nvCxnSpPr>
      <xdr:spPr>
        <a:xfrm flipV="1">
          <a:off x="9639300" y="13577627"/>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33534</xdr:rowOff>
    </xdr:from>
    <xdr:to>
      <xdr:col>50</xdr:col>
      <xdr:colOff>114300</xdr:colOff>
      <xdr:row>79</xdr:row>
      <xdr:rowOff>36488</xdr:rowOff>
    </xdr:to>
    <xdr:cxnSp macro="">
      <xdr:nvCxnSpPr>
        <xdr:cNvPr id="407" name="直線コネクタ 406"/>
        <xdr:cNvCxnSpPr/>
      </xdr:nvCxnSpPr>
      <xdr:spPr>
        <a:xfrm>
          <a:off x="8750300" y="13578084"/>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20203</xdr:rowOff>
    </xdr:from>
    <xdr:to>
      <xdr:col>45</xdr:col>
      <xdr:colOff>177800</xdr:colOff>
      <xdr:row>79</xdr:row>
      <xdr:rowOff>33534</xdr:rowOff>
    </xdr:to>
    <xdr:cxnSp macro="">
      <xdr:nvCxnSpPr>
        <xdr:cNvPr id="410" name="直線コネクタ 409"/>
        <xdr:cNvCxnSpPr/>
      </xdr:nvCxnSpPr>
      <xdr:spPr>
        <a:xfrm>
          <a:off x="7861300" y="13564753"/>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20203</xdr:rowOff>
    </xdr:from>
    <xdr:to>
      <xdr:col>41</xdr:col>
      <xdr:colOff>50800</xdr:colOff>
      <xdr:row>79</xdr:row>
      <xdr:rowOff>33257</xdr:rowOff>
    </xdr:to>
    <xdr:cxnSp macro="">
      <xdr:nvCxnSpPr>
        <xdr:cNvPr id="413" name="直線コネクタ 412"/>
        <xdr:cNvCxnSpPr/>
      </xdr:nvCxnSpPr>
      <xdr:spPr>
        <a:xfrm flipV="1">
          <a:off x="6972300" y="13564753"/>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153727</xdr:rowOff>
    </xdr:from>
    <xdr:to>
      <xdr:col>55</xdr:col>
      <xdr:colOff>50800</xdr:colOff>
      <xdr:row>79</xdr:row>
      <xdr:rowOff>83877</xdr:rowOff>
    </xdr:to>
    <xdr:sp macro="" textlink="">
      <xdr:nvSpPr>
        <xdr:cNvPr id="423" name="楕円 422"/>
        <xdr:cNvSpPr/>
      </xdr:nvSpPr>
      <xdr:spPr>
        <a:xfrm>
          <a:off x="10426700" y="135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68654</xdr:rowOff>
    </xdr:from>
    <xdr:ext cx="469744" cy="259045"/>
    <xdr:sp macro="" textlink="">
      <xdr:nvSpPr>
        <xdr:cNvPr id="424" name="商工費該当値テキスト"/>
        <xdr:cNvSpPr txBox="1"/>
      </xdr:nvSpPr>
      <xdr:spPr>
        <a:xfrm>
          <a:off x="10528300" y="134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157138</xdr:rowOff>
    </xdr:from>
    <xdr:to>
      <xdr:col>50</xdr:col>
      <xdr:colOff>165100</xdr:colOff>
      <xdr:row>79</xdr:row>
      <xdr:rowOff>87288</xdr:rowOff>
    </xdr:to>
    <xdr:sp macro="" textlink="">
      <xdr:nvSpPr>
        <xdr:cNvPr id="425" name="楕円 424"/>
        <xdr:cNvSpPr/>
      </xdr:nvSpPr>
      <xdr:spPr>
        <a:xfrm>
          <a:off x="9588500" y="13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78415</xdr:rowOff>
    </xdr:from>
    <xdr:ext cx="469744" cy="259045"/>
    <xdr:sp macro="" textlink="">
      <xdr:nvSpPr>
        <xdr:cNvPr id="426" name="テキスト ボックス 425"/>
        <xdr:cNvSpPr txBox="1"/>
      </xdr:nvSpPr>
      <xdr:spPr>
        <a:xfrm>
          <a:off x="9404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154184</xdr:rowOff>
    </xdr:from>
    <xdr:to>
      <xdr:col>46</xdr:col>
      <xdr:colOff>38100</xdr:colOff>
      <xdr:row>79</xdr:row>
      <xdr:rowOff>84334</xdr:rowOff>
    </xdr:to>
    <xdr:sp macro="" textlink="">
      <xdr:nvSpPr>
        <xdr:cNvPr id="427" name="楕円 426"/>
        <xdr:cNvSpPr/>
      </xdr:nvSpPr>
      <xdr:spPr>
        <a:xfrm>
          <a:off x="8699500" y="13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75461</xdr:rowOff>
    </xdr:from>
    <xdr:ext cx="469744" cy="259045"/>
    <xdr:sp macro="" textlink="">
      <xdr:nvSpPr>
        <xdr:cNvPr id="428" name="テキスト ボックス 427"/>
        <xdr:cNvSpPr txBox="1"/>
      </xdr:nvSpPr>
      <xdr:spPr>
        <a:xfrm>
          <a:off x="8515428" y="136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140853</xdr:rowOff>
    </xdr:from>
    <xdr:to>
      <xdr:col>41</xdr:col>
      <xdr:colOff>101600</xdr:colOff>
      <xdr:row>79</xdr:row>
      <xdr:rowOff>71003</xdr:rowOff>
    </xdr:to>
    <xdr:sp macro="" textlink="">
      <xdr:nvSpPr>
        <xdr:cNvPr id="429" name="楕円 428"/>
        <xdr:cNvSpPr/>
      </xdr:nvSpPr>
      <xdr:spPr>
        <a:xfrm>
          <a:off x="7810500" y="135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62130</xdr:rowOff>
    </xdr:from>
    <xdr:ext cx="469744" cy="259045"/>
    <xdr:sp macro="" textlink="">
      <xdr:nvSpPr>
        <xdr:cNvPr id="430" name="テキスト ボックス 429"/>
        <xdr:cNvSpPr txBox="1"/>
      </xdr:nvSpPr>
      <xdr:spPr>
        <a:xfrm>
          <a:off x="7626428" y="136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153907</xdr:rowOff>
    </xdr:from>
    <xdr:to>
      <xdr:col>36</xdr:col>
      <xdr:colOff>165100</xdr:colOff>
      <xdr:row>79</xdr:row>
      <xdr:rowOff>84057</xdr:rowOff>
    </xdr:to>
    <xdr:sp macro="" textlink="">
      <xdr:nvSpPr>
        <xdr:cNvPr id="431" name="楕円 430"/>
        <xdr:cNvSpPr/>
      </xdr:nvSpPr>
      <xdr:spPr>
        <a:xfrm>
          <a:off x="6921500" y="135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75184</xdr:rowOff>
    </xdr:from>
    <xdr:ext cx="469744" cy="259045"/>
    <xdr:sp macro="" textlink="">
      <xdr:nvSpPr>
        <xdr:cNvPr id="432" name="テキスト ボックス 431"/>
        <xdr:cNvSpPr txBox="1"/>
      </xdr:nvSpPr>
      <xdr:spPr>
        <a:xfrm>
          <a:off x="6737428" y="136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118463</xdr:rowOff>
    </xdr:from>
    <xdr:to>
      <xdr:col>55</xdr:col>
      <xdr:colOff>0</xdr:colOff>
      <xdr:row>96</xdr:row>
      <xdr:rowOff>149543</xdr:rowOff>
    </xdr:to>
    <xdr:cxnSp macro="">
      <xdr:nvCxnSpPr>
        <xdr:cNvPr id="459" name="直線コネクタ 458"/>
        <xdr:cNvCxnSpPr/>
      </xdr:nvCxnSpPr>
      <xdr:spPr>
        <a:xfrm>
          <a:off x="9639300" y="16577663"/>
          <a:ext cx="8382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118463</xdr:rowOff>
    </xdr:from>
    <xdr:to>
      <xdr:col>50</xdr:col>
      <xdr:colOff>114300</xdr:colOff>
      <xdr:row>96</xdr:row>
      <xdr:rowOff>140533</xdr:rowOff>
    </xdr:to>
    <xdr:cxnSp macro="">
      <xdr:nvCxnSpPr>
        <xdr:cNvPr id="462" name="直線コネクタ 461"/>
        <xdr:cNvCxnSpPr/>
      </xdr:nvCxnSpPr>
      <xdr:spPr>
        <a:xfrm flipV="1">
          <a:off x="8750300" y="16577663"/>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140533</xdr:rowOff>
    </xdr:from>
    <xdr:to>
      <xdr:col>45</xdr:col>
      <xdr:colOff>177800</xdr:colOff>
      <xdr:row>96</xdr:row>
      <xdr:rowOff>146645</xdr:rowOff>
    </xdr:to>
    <xdr:cxnSp macro="">
      <xdr:nvCxnSpPr>
        <xdr:cNvPr id="465" name="直線コネクタ 464"/>
        <xdr:cNvCxnSpPr/>
      </xdr:nvCxnSpPr>
      <xdr:spPr>
        <a:xfrm flipV="1">
          <a:off x="7861300" y="16599733"/>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146645</xdr:rowOff>
    </xdr:from>
    <xdr:to>
      <xdr:col>41</xdr:col>
      <xdr:colOff>50800</xdr:colOff>
      <xdr:row>97</xdr:row>
      <xdr:rowOff>4789</xdr:rowOff>
    </xdr:to>
    <xdr:cxnSp macro="">
      <xdr:nvCxnSpPr>
        <xdr:cNvPr id="468" name="直線コネクタ 467"/>
        <xdr:cNvCxnSpPr/>
      </xdr:nvCxnSpPr>
      <xdr:spPr>
        <a:xfrm flipV="1">
          <a:off x="6972300" y="16605845"/>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98743</xdr:rowOff>
    </xdr:from>
    <xdr:to>
      <xdr:col>55</xdr:col>
      <xdr:colOff>50800</xdr:colOff>
      <xdr:row>97</xdr:row>
      <xdr:rowOff>28893</xdr:rowOff>
    </xdr:to>
    <xdr:sp macro="" textlink="">
      <xdr:nvSpPr>
        <xdr:cNvPr id="478" name="楕円 477"/>
        <xdr:cNvSpPr/>
      </xdr:nvSpPr>
      <xdr:spPr>
        <a:xfrm>
          <a:off x="10426700" y="165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534377" cy="259045"/>
    <xdr:sp macro="" textlink="">
      <xdr:nvSpPr>
        <xdr:cNvPr id="479" name="土木費該当値テキスト"/>
        <xdr:cNvSpPr txBox="1"/>
      </xdr:nvSpPr>
      <xdr:spPr>
        <a:xfrm>
          <a:off x="10528300" y="16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67663</xdr:rowOff>
    </xdr:from>
    <xdr:to>
      <xdr:col>50</xdr:col>
      <xdr:colOff>165100</xdr:colOff>
      <xdr:row>96</xdr:row>
      <xdr:rowOff>169263</xdr:rowOff>
    </xdr:to>
    <xdr:sp macro="" textlink="">
      <xdr:nvSpPr>
        <xdr:cNvPr id="480" name="楕円 479"/>
        <xdr:cNvSpPr/>
      </xdr:nvSpPr>
      <xdr:spPr>
        <a:xfrm>
          <a:off x="9588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160390</xdr:rowOff>
    </xdr:from>
    <xdr:ext cx="534377" cy="259045"/>
    <xdr:sp macro="" textlink="">
      <xdr:nvSpPr>
        <xdr:cNvPr id="481" name="テキスト ボックス 480"/>
        <xdr:cNvSpPr txBox="1"/>
      </xdr:nvSpPr>
      <xdr:spPr>
        <a:xfrm>
          <a:off x="9372111" y="16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89733</xdr:rowOff>
    </xdr:from>
    <xdr:to>
      <xdr:col>46</xdr:col>
      <xdr:colOff>38100</xdr:colOff>
      <xdr:row>97</xdr:row>
      <xdr:rowOff>19883</xdr:rowOff>
    </xdr:to>
    <xdr:sp macro="" textlink="">
      <xdr:nvSpPr>
        <xdr:cNvPr id="482" name="楕円 481"/>
        <xdr:cNvSpPr/>
      </xdr:nvSpPr>
      <xdr:spPr>
        <a:xfrm>
          <a:off x="8699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11010</xdr:rowOff>
    </xdr:from>
    <xdr:ext cx="534377" cy="259045"/>
    <xdr:sp macro="" textlink="">
      <xdr:nvSpPr>
        <xdr:cNvPr id="483" name="テキスト ボックス 482"/>
        <xdr:cNvSpPr txBox="1"/>
      </xdr:nvSpPr>
      <xdr:spPr>
        <a:xfrm>
          <a:off x="8483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95845</xdr:rowOff>
    </xdr:from>
    <xdr:to>
      <xdr:col>41</xdr:col>
      <xdr:colOff>101600</xdr:colOff>
      <xdr:row>97</xdr:row>
      <xdr:rowOff>25995</xdr:rowOff>
    </xdr:to>
    <xdr:sp macro="" textlink="">
      <xdr:nvSpPr>
        <xdr:cNvPr id="484" name="楕円 483"/>
        <xdr:cNvSpPr/>
      </xdr:nvSpPr>
      <xdr:spPr>
        <a:xfrm>
          <a:off x="7810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17122</xdr:rowOff>
    </xdr:from>
    <xdr:ext cx="534377" cy="259045"/>
    <xdr:sp macro="" textlink="">
      <xdr:nvSpPr>
        <xdr:cNvPr id="485" name="テキスト ボックス 484"/>
        <xdr:cNvSpPr txBox="1"/>
      </xdr:nvSpPr>
      <xdr:spPr>
        <a:xfrm>
          <a:off x="7594111" y="166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125439</xdr:rowOff>
    </xdr:from>
    <xdr:to>
      <xdr:col>36</xdr:col>
      <xdr:colOff>165100</xdr:colOff>
      <xdr:row>97</xdr:row>
      <xdr:rowOff>55589</xdr:rowOff>
    </xdr:to>
    <xdr:sp macro="" textlink="">
      <xdr:nvSpPr>
        <xdr:cNvPr id="486" name="楕円 485"/>
        <xdr:cNvSpPr/>
      </xdr:nvSpPr>
      <xdr:spPr>
        <a:xfrm>
          <a:off x="6921500" y="16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46716</xdr:rowOff>
    </xdr:from>
    <xdr:ext cx="534377" cy="259045"/>
    <xdr:sp macro="" textlink="">
      <xdr:nvSpPr>
        <xdr:cNvPr id="487" name="テキスト ボックス 486"/>
        <xdr:cNvSpPr txBox="1"/>
      </xdr:nvSpPr>
      <xdr:spPr>
        <a:xfrm>
          <a:off x="6705111" y="16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79940</xdr:rowOff>
    </xdr:from>
    <xdr:to>
      <xdr:col>85</xdr:col>
      <xdr:colOff>127000</xdr:colOff>
      <xdr:row>35</xdr:row>
      <xdr:rowOff>144310</xdr:rowOff>
    </xdr:to>
    <xdr:cxnSp macro="">
      <xdr:nvCxnSpPr>
        <xdr:cNvPr id="517" name="直線コネクタ 516"/>
        <xdr:cNvCxnSpPr/>
      </xdr:nvCxnSpPr>
      <xdr:spPr>
        <a:xfrm>
          <a:off x="15481300" y="6080690"/>
          <a:ext cx="8382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79940</xdr:rowOff>
    </xdr:from>
    <xdr:to>
      <xdr:col>81</xdr:col>
      <xdr:colOff>50800</xdr:colOff>
      <xdr:row>36</xdr:row>
      <xdr:rowOff>48222</xdr:rowOff>
    </xdr:to>
    <xdr:cxnSp macro="">
      <xdr:nvCxnSpPr>
        <xdr:cNvPr id="520" name="直線コネクタ 519"/>
        <xdr:cNvCxnSpPr/>
      </xdr:nvCxnSpPr>
      <xdr:spPr>
        <a:xfrm flipV="1">
          <a:off x="14592300" y="6080690"/>
          <a:ext cx="8890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10865</xdr:rowOff>
    </xdr:from>
    <xdr:to>
      <xdr:col>76</xdr:col>
      <xdr:colOff>114300</xdr:colOff>
      <xdr:row>36</xdr:row>
      <xdr:rowOff>48222</xdr:rowOff>
    </xdr:to>
    <xdr:cxnSp macro="">
      <xdr:nvCxnSpPr>
        <xdr:cNvPr id="523" name="直線コネクタ 522"/>
        <xdr:cNvCxnSpPr/>
      </xdr:nvCxnSpPr>
      <xdr:spPr>
        <a:xfrm>
          <a:off x="13703300" y="6183065"/>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147987</xdr:rowOff>
    </xdr:from>
    <xdr:to>
      <xdr:col>71</xdr:col>
      <xdr:colOff>177800</xdr:colOff>
      <xdr:row>36</xdr:row>
      <xdr:rowOff>10865</xdr:rowOff>
    </xdr:to>
    <xdr:cxnSp macro="">
      <xdr:nvCxnSpPr>
        <xdr:cNvPr id="526" name="直線コネクタ 525"/>
        <xdr:cNvCxnSpPr/>
      </xdr:nvCxnSpPr>
      <xdr:spPr>
        <a:xfrm>
          <a:off x="12814300" y="6148737"/>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93510</xdr:rowOff>
    </xdr:from>
    <xdr:to>
      <xdr:col>85</xdr:col>
      <xdr:colOff>177800</xdr:colOff>
      <xdr:row>36</xdr:row>
      <xdr:rowOff>23660</xdr:rowOff>
    </xdr:to>
    <xdr:sp macro="" textlink="">
      <xdr:nvSpPr>
        <xdr:cNvPr id="536" name="楕円 535"/>
        <xdr:cNvSpPr/>
      </xdr:nvSpPr>
      <xdr:spPr>
        <a:xfrm>
          <a:off x="16268700" y="60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116387</xdr:rowOff>
    </xdr:from>
    <xdr:ext cx="534377" cy="259045"/>
    <xdr:sp macro="" textlink="">
      <xdr:nvSpPr>
        <xdr:cNvPr id="537" name="消防費該当値テキスト"/>
        <xdr:cNvSpPr txBox="1"/>
      </xdr:nvSpPr>
      <xdr:spPr>
        <a:xfrm>
          <a:off x="16370300"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29140</xdr:rowOff>
    </xdr:from>
    <xdr:to>
      <xdr:col>81</xdr:col>
      <xdr:colOff>101600</xdr:colOff>
      <xdr:row>35</xdr:row>
      <xdr:rowOff>130740</xdr:rowOff>
    </xdr:to>
    <xdr:sp macro="" textlink="">
      <xdr:nvSpPr>
        <xdr:cNvPr id="538" name="楕円 537"/>
        <xdr:cNvSpPr/>
      </xdr:nvSpPr>
      <xdr:spPr>
        <a:xfrm>
          <a:off x="15430500" y="60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147267</xdr:rowOff>
    </xdr:from>
    <xdr:ext cx="534377" cy="259045"/>
    <xdr:sp macro="" textlink="">
      <xdr:nvSpPr>
        <xdr:cNvPr id="539" name="テキスト ボックス 538"/>
        <xdr:cNvSpPr txBox="1"/>
      </xdr:nvSpPr>
      <xdr:spPr>
        <a:xfrm>
          <a:off x="15214111" y="58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168872</xdr:rowOff>
    </xdr:from>
    <xdr:to>
      <xdr:col>76</xdr:col>
      <xdr:colOff>165100</xdr:colOff>
      <xdr:row>36</xdr:row>
      <xdr:rowOff>99022</xdr:rowOff>
    </xdr:to>
    <xdr:sp macro="" textlink="">
      <xdr:nvSpPr>
        <xdr:cNvPr id="540" name="楕円 539"/>
        <xdr:cNvSpPr/>
      </xdr:nvSpPr>
      <xdr:spPr>
        <a:xfrm>
          <a:off x="145415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115549</xdr:rowOff>
    </xdr:from>
    <xdr:ext cx="534377" cy="259045"/>
    <xdr:sp macro="" textlink="">
      <xdr:nvSpPr>
        <xdr:cNvPr id="541" name="テキスト ボックス 540"/>
        <xdr:cNvSpPr txBox="1"/>
      </xdr:nvSpPr>
      <xdr:spPr>
        <a:xfrm>
          <a:off x="14325111" y="5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131515</xdr:rowOff>
    </xdr:from>
    <xdr:to>
      <xdr:col>72</xdr:col>
      <xdr:colOff>38100</xdr:colOff>
      <xdr:row>36</xdr:row>
      <xdr:rowOff>61665</xdr:rowOff>
    </xdr:to>
    <xdr:sp macro="" textlink="">
      <xdr:nvSpPr>
        <xdr:cNvPr id="542" name="楕円 541"/>
        <xdr:cNvSpPr/>
      </xdr:nvSpPr>
      <xdr:spPr>
        <a:xfrm>
          <a:off x="136525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78192</xdr:rowOff>
    </xdr:from>
    <xdr:ext cx="534377" cy="259045"/>
    <xdr:sp macro="" textlink="">
      <xdr:nvSpPr>
        <xdr:cNvPr id="543" name="テキスト ボックス 542"/>
        <xdr:cNvSpPr txBox="1"/>
      </xdr:nvSpPr>
      <xdr:spPr>
        <a:xfrm>
          <a:off x="13436111" y="59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97187</xdr:rowOff>
    </xdr:from>
    <xdr:to>
      <xdr:col>67</xdr:col>
      <xdr:colOff>101600</xdr:colOff>
      <xdr:row>36</xdr:row>
      <xdr:rowOff>27337</xdr:rowOff>
    </xdr:to>
    <xdr:sp macro="" textlink="">
      <xdr:nvSpPr>
        <xdr:cNvPr id="544" name="楕円 543"/>
        <xdr:cNvSpPr/>
      </xdr:nvSpPr>
      <xdr:spPr>
        <a:xfrm>
          <a:off x="12763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43864</xdr:rowOff>
    </xdr:from>
    <xdr:ext cx="534377" cy="259045"/>
    <xdr:sp macro="" textlink="">
      <xdr:nvSpPr>
        <xdr:cNvPr id="545" name="テキスト ボックス 544"/>
        <xdr:cNvSpPr txBox="1"/>
      </xdr:nvSpPr>
      <xdr:spPr>
        <a:xfrm>
          <a:off x="12547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131017</xdr:rowOff>
    </xdr:from>
    <xdr:to>
      <xdr:col>85</xdr:col>
      <xdr:colOff>127000</xdr:colOff>
      <xdr:row>54</xdr:row>
      <xdr:rowOff>128628</xdr:rowOff>
    </xdr:to>
    <xdr:cxnSp macro="">
      <xdr:nvCxnSpPr>
        <xdr:cNvPr id="574" name="直線コネクタ 573"/>
        <xdr:cNvCxnSpPr/>
      </xdr:nvCxnSpPr>
      <xdr:spPr>
        <a:xfrm flipV="1">
          <a:off x="15481300" y="8874967"/>
          <a:ext cx="838200" cy="5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128628</xdr:rowOff>
    </xdr:from>
    <xdr:to>
      <xdr:col>81</xdr:col>
      <xdr:colOff>50800</xdr:colOff>
      <xdr:row>57</xdr:row>
      <xdr:rowOff>147446</xdr:rowOff>
    </xdr:to>
    <xdr:cxnSp macro="">
      <xdr:nvCxnSpPr>
        <xdr:cNvPr id="577" name="直線コネクタ 576"/>
        <xdr:cNvCxnSpPr/>
      </xdr:nvCxnSpPr>
      <xdr:spPr>
        <a:xfrm flipV="1">
          <a:off x="14592300" y="9386928"/>
          <a:ext cx="889000" cy="5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122635</xdr:rowOff>
    </xdr:from>
    <xdr:to>
      <xdr:col>76</xdr:col>
      <xdr:colOff>114300</xdr:colOff>
      <xdr:row>57</xdr:row>
      <xdr:rowOff>147446</xdr:rowOff>
    </xdr:to>
    <xdr:cxnSp macro="">
      <xdr:nvCxnSpPr>
        <xdr:cNvPr id="580" name="直線コネクタ 579"/>
        <xdr:cNvCxnSpPr/>
      </xdr:nvCxnSpPr>
      <xdr:spPr>
        <a:xfrm>
          <a:off x="13703300" y="9895285"/>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122635</xdr:rowOff>
    </xdr:from>
    <xdr:to>
      <xdr:col>71</xdr:col>
      <xdr:colOff>177800</xdr:colOff>
      <xdr:row>57</xdr:row>
      <xdr:rowOff>144162</xdr:rowOff>
    </xdr:to>
    <xdr:cxnSp macro="">
      <xdr:nvCxnSpPr>
        <xdr:cNvPr id="583" name="直線コネクタ 582"/>
        <xdr:cNvCxnSpPr/>
      </xdr:nvCxnSpPr>
      <xdr:spPr>
        <a:xfrm flipV="1">
          <a:off x="12814300" y="989528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80217</xdr:rowOff>
    </xdr:from>
    <xdr:to>
      <xdr:col>85</xdr:col>
      <xdr:colOff>177800</xdr:colOff>
      <xdr:row>52</xdr:row>
      <xdr:rowOff>10367</xdr:rowOff>
    </xdr:to>
    <xdr:sp macro="" textlink="">
      <xdr:nvSpPr>
        <xdr:cNvPr id="593" name="楕円 592"/>
        <xdr:cNvSpPr/>
      </xdr:nvSpPr>
      <xdr:spPr>
        <a:xfrm>
          <a:off x="16268700" y="88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33244</xdr:rowOff>
    </xdr:from>
    <xdr:ext cx="599010" cy="259045"/>
    <xdr:sp macro="" textlink="">
      <xdr:nvSpPr>
        <xdr:cNvPr id="594" name="教育費該当値テキスト"/>
        <xdr:cNvSpPr txBox="1"/>
      </xdr:nvSpPr>
      <xdr:spPr>
        <a:xfrm>
          <a:off x="16370300" y="8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77828</xdr:rowOff>
    </xdr:from>
    <xdr:to>
      <xdr:col>81</xdr:col>
      <xdr:colOff>101600</xdr:colOff>
      <xdr:row>55</xdr:row>
      <xdr:rowOff>7978</xdr:rowOff>
    </xdr:to>
    <xdr:sp macro="" textlink="">
      <xdr:nvSpPr>
        <xdr:cNvPr id="595" name="楕円 594"/>
        <xdr:cNvSpPr/>
      </xdr:nvSpPr>
      <xdr:spPr>
        <a:xfrm>
          <a:off x="15430500" y="93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24505</xdr:rowOff>
    </xdr:from>
    <xdr:ext cx="599010" cy="259045"/>
    <xdr:sp macro="" textlink="">
      <xdr:nvSpPr>
        <xdr:cNvPr id="596" name="テキスト ボックス 595"/>
        <xdr:cNvSpPr txBox="1"/>
      </xdr:nvSpPr>
      <xdr:spPr>
        <a:xfrm>
          <a:off x="15181795" y="91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96646</xdr:rowOff>
    </xdr:from>
    <xdr:to>
      <xdr:col>76</xdr:col>
      <xdr:colOff>165100</xdr:colOff>
      <xdr:row>58</xdr:row>
      <xdr:rowOff>26796</xdr:rowOff>
    </xdr:to>
    <xdr:sp macro="" textlink="">
      <xdr:nvSpPr>
        <xdr:cNvPr id="597" name="楕円 596"/>
        <xdr:cNvSpPr/>
      </xdr:nvSpPr>
      <xdr:spPr>
        <a:xfrm>
          <a:off x="14541500" y="98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17923</xdr:rowOff>
    </xdr:from>
    <xdr:ext cx="534377" cy="259045"/>
    <xdr:sp macro="" textlink="">
      <xdr:nvSpPr>
        <xdr:cNvPr id="598" name="テキスト ボックス 597"/>
        <xdr:cNvSpPr txBox="1"/>
      </xdr:nvSpPr>
      <xdr:spPr>
        <a:xfrm>
          <a:off x="14325111" y="99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71835</xdr:rowOff>
    </xdr:from>
    <xdr:to>
      <xdr:col>72</xdr:col>
      <xdr:colOff>38100</xdr:colOff>
      <xdr:row>58</xdr:row>
      <xdr:rowOff>1985</xdr:rowOff>
    </xdr:to>
    <xdr:sp macro="" textlink="">
      <xdr:nvSpPr>
        <xdr:cNvPr id="599" name="楕円 598"/>
        <xdr:cNvSpPr/>
      </xdr:nvSpPr>
      <xdr:spPr>
        <a:xfrm>
          <a:off x="13652500" y="98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164562</xdr:rowOff>
    </xdr:from>
    <xdr:ext cx="534377" cy="259045"/>
    <xdr:sp macro="" textlink="">
      <xdr:nvSpPr>
        <xdr:cNvPr id="600" name="テキスト ボックス 599"/>
        <xdr:cNvSpPr txBox="1"/>
      </xdr:nvSpPr>
      <xdr:spPr>
        <a:xfrm>
          <a:off x="13436111" y="99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93362</xdr:rowOff>
    </xdr:from>
    <xdr:to>
      <xdr:col>67</xdr:col>
      <xdr:colOff>101600</xdr:colOff>
      <xdr:row>58</xdr:row>
      <xdr:rowOff>23512</xdr:rowOff>
    </xdr:to>
    <xdr:sp macro="" textlink="">
      <xdr:nvSpPr>
        <xdr:cNvPr id="601" name="楕円 600"/>
        <xdr:cNvSpPr/>
      </xdr:nvSpPr>
      <xdr:spPr>
        <a:xfrm>
          <a:off x="12763500" y="98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14639</xdr:rowOff>
    </xdr:from>
    <xdr:ext cx="534377" cy="259045"/>
    <xdr:sp macro="" textlink="">
      <xdr:nvSpPr>
        <xdr:cNvPr id="602" name="テキスト ボックス 601"/>
        <xdr:cNvSpPr txBox="1"/>
      </xdr:nvSpPr>
      <xdr:spPr>
        <a:xfrm>
          <a:off x="12547111" y="99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115545</xdr:rowOff>
    </xdr:from>
    <xdr:to>
      <xdr:col>85</xdr:col>
      <xdr:colOff>127000</xdr:colOff>
      <xdr:row>78</xdr:row>
      <xdr:rowOff>161409</xdr:rowOff>
    </xdr:to>
    <xdr:cxnSp macro="">
      <xdr:nvCxnSpPr>
        <xdr:cNvPr id="631" name="直線コネクタ 630"/>
        <xdr:cNvCxnSpPr/>
      </xdr:nvCxnSpPr>
      <xdr:spPr>
        <a:xfrm flipV="1">
          <a:off x="15481300" y="13488645"/>
          <a:ext cx="8382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11288</xdr:rowOff>
    </xdr:from>
    <xdr:to>
      <xdr:col>81</xdr:col>
      <xdr:colOff>50800</xdr:colOff>
      <xdr:row>78</xdr:row>
      <xdr:rowOff>161409</xdr:rowOff>
    </xdr:to>
    <xdr:cxnSp macro="">
      <xdr:nvCxnSpPr>
        <xdr:cNvPr id="634" name="直線コネクタ 633"/>
        <xdr:cNvCxnSpPr/>
      </xdr:nvCxnSpPr>
      <xdr:spPr>
        <a:xfrm>
          <a:off x="14592300" y="13384388"/>
          <a:ext cx="889000" cy="1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72568</xdr:rowOff>
    </xdr:from>
    <xdr:to>
      <xdr:col>76</xdr:col>
      <xdr:colOff>114300</xdr:colOff>
      <xdr:row>78</xdr:row>
      <xdr:rowOff>11288</xdr:rowOff>
    </xdr:to>
    <xdr:cxnSp macro="">
      <xdr:nvCxnSpPr>
        <xdr:cNvPr id="637" name="直線コネクタ 636"/>
        <xdr:cNvCxnSpPr/>
      </xdr:nvCxnSpPr>
      <xdr:spPr>
        <a:xfrm>
          <a:off x="13703300" y="13274218"/>
          <a:ext cx="889000" cy="1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106683</xdr:rowOff>
    </xdr:from>
    <xdr:to>
      <xdr:col>71</xdr:col>
      <xdr:colOff>177800</xdr:colOff>
      <xdr:row>77</xdr:row>
      <xdr:rowOff>72568</xdr:rowOff>
    </xdr:to>
    <xdr:cxnSp macro="">
      <xdr:nvCxnSpPr>
        <xdr:cNvPr id="640" name="直線コネクタ 639"/>
        <xdr:cNvCxnSpPr/>
      </xdr:nvCxnSpPr>
      <xdr:spPr>
        <a:xfrm>
          <a:off x="12814300" y="12965433"/>
          <a:ext cx="889000" cy="30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64745</xdr:rowOff>
    </xdr:from>
    <xdr:to>
      <xdr:col>85</xdr:col>
      <xdr:colOff>177800</xdr:colOff>
      <xdr:row>78</xdr:row>
      <xdr:rowOff>166345</xdr:rowOff>
    </xdr:to>
    <xdr:sp macro="" textlink="">
      <xdr:nvSpPr>
        <xdr:cNvPr id="650" name="楕円 649"/>
        <xdr:cNvSpPr/>
      </xdr:nvSpPr>
      <xdr:spPr>
        <a:xfrm>
          <a:off x="162687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24122</xdr:rowOff>
    </xdr:from>
    <xdr:ext cx="534377" cy="259045"/>
    <xdr:sp macro="" textlink="">
      <xdr:nvSpPr>
        <xdr:cNvPr id="651" name="災害復旧費該当値テキスト"/>
        <xdr:cNvSpPr txBox="1"/>
      </xdr:nvSpPr>
      <xdr:spPr>
        <a:xfrm>
          <a:off x="16370300"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110609</xdr:rowOff>
    </xdr:from>
    <xdr:to>
      <xdr:col>81</xdr:col>
      <xdr:colOff>101600</xdr:colOff>
      <xdr:row>79</xdr:row>
      <xdr:rowOff>40759</xdr:rowOff>
    </xdr:to>
    <xdr:sp macro="" textlink="">
      <xdr:nvSpPr>
        <xdr:cNvPr id="652" name="楕円 651"/>
        <xdr:cNvSpPr/>
      </xdr:nvSpPr>
      <xdr:spPr>
        <a:xfrm>
          <a:off x="15430500" y="134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31886</xdr:rowOff>
    </xdr:from>
    <xdr:ext cx="469744" cy="259045"/>
    <xdr:sp macro="" textlink="">
      <xdr:nvSpPr>
        <xdr:cNvPr id="653" name="テキスト ボックス 652"/>
        <xdr:cNvSpPr txBox="1"/>
      </xdr:nvSpPr>
      <xdr:spPr>
        <a:xfrm>
          <a:off x="15246428" y="1357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131938</xdr:rowOff>
    </xdr:from>
    <xdr:to>
      <xdr:col>76</xdr:col>
      <xdr:colOff>165100</xdr:colOff>
      <xdr:row>78</xdr:row>
      <xdr:rowOff>62088</xdr:rowOff>
    </xdr:to>
    <xdr:sp macro="" textlink="">
      <xdr:nvSpPr>
        <xdr:cNvPr id="654" name="楕円 653"/>
        <xdr:cNvSpPr/>
      </xdr:nvSpPr>
      <xdr:spPr>
        <a:xfrm>
          <a:off x="14541500" y="133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78615</xdr:rowOff>
    </xdr:from>
    <xdr:ext cx="534377" cy="259045"/>
    <xdr:sp macro="" textlink="">
      <xdr:nvSpPr>
        <xdr:cNvPr id="655" name="テキスト ボックス 654"/>
        <xdr:cNvSpPr txBox="1"/>
      </xdr:nvSpPr>
      <xdr:spPr>
        <a:xfrm>
          <a:off x="14325111" y="131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21768</xdr:rowOff>
    </xdr:from>
    <xdr:to>
      <xdr:col>72</xdr:col>
      <xdr:colOff>38100</xdr:colOff>
      <xdr:row>77</xdr:row>
      <xdr:rowOff>123368</xdr:rowOff>
    </xdr:to>
    <xdr:sp macro="" textlink="">
      <xdr:nvSpPr>
        <xdr:cNvPr id="656" name="楕円 655"/>
        <xdr:cNvSpPr/>
      </xdr:nvSpPr>
      <xdr:spPr>
        <a:xfrm>
          <a:off x="136525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139895</xdr:rowOff>
    </xdr:from>
    <xdr:ext cx="534377" cy="259045"/>
    <xdr:sp macro="" textlink="">
      <xdr:nvSpPr>
        <xdr:cNvPr id="657" name="テキスト ボックス 656"/>
        <xdr:cNvSpPr txBox="1"/>
      </xdr:nvSpPr>
      <xdr:spPr>
        <a:xfrm>
          <a:off x="13436111" y="129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55883</xdr:rowOff>
    </xdr:from>
    <xdr:to>
      <xdr:col>67</xdr:col>
      <xdr:colOff>101600</xdr:colOff>
      <xdr:row>75</xdr:row>
      <xdr:rowOff>157482</xdr:rowOff>
    </xdr:to>
    <xdr:sp macro="" textlink="">
      <xdr:nvSpPr>
        <xdr:cNvPr id="658" name="楕円 657"/>
        <xdr:cNvSpPr/>
      </xdr:nvSpPr>
      <xdr:spPr>
        <a:xfrm>
          <a:off x="12763500" y="12914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2560</xdr:rowOff>
    </xdr:from>
    <xdr:ext cx="534377" cy="259045"/>
    <xdr:sp macro="" textlink="">
      <xdr:nvSpPr>
        <xdr:cNvPr id="659" name="テキスト ボックス 658"/>
        <xdr:cNvSpPr txBox="1"/>
      </xdr:nvSpPr>
      <xdr:spPr>
        <a:xfrm>
          <a:off x="12547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5744</xdr:rowOff>
    </xdr:from>
    <xdr:to>
      <xdr:col>85</xdr:col>
      <xdr:colOff>127000</xdr:colOff>
      <xdr:row>97</xdr:row>
      <xdr:rowOff>33393</xdr:rowOff>
    </xdr:to>
    <xdr:cxnSp macro="">
      <xdr:nvCxnSpPr>
        <xdr:cNvPr id="688" name="直線コネクタ 687"/>
        <xdr:cNvCxnSpPr/>
      </xdr:nvCxnSpPr>
      <xdr:spPr>
        <a:xfrm>
          <a:off x="15481300" y="16636394"/>
          <a:ext cx="8382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5744</xdr:rowOff>
    </xdr:from>
    <xdr:to>
      <xdr:col>81</xdr:col>
      <xdr:colOff>50800</xdr:colOff>
      <xdr:row>97</xdr:row>
      <xdr:rowOff>7317</xdr:rowOff>
    </xdr:to>
    <xdr:cxnSp macro="">
      <xdr:nvCxnSpPr>
        <xdr:cNvPr id="691" name="直線コネクタ 690"/>
        <xdr:cNvCxnSpPr/>
      </xdr:nvCxnSpPr>
      <xdr:spPr>
        <a:xfrm flipV="1">
          <a:off x="14592300" y="16636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7317</xdr:rowOff>
    </xdr:from>
    <xdr:to>
      <xdr:col>76</xdr:col>
      <xdr:colOff>114300</xdr:colOff>
      <xdr:row>97</xdr:row>
      <xdr:rowOff>28108</xdr:rowOff>
    </xdr:to>
    <xdr:cxnSp macro="">
      <xdr:nvCxnSpPr>
        <xdr:cNvPr id="694" name="直線コネクタ 693"/>
        <xdr:cNvCxnSpPr/>
      </xdr:nvCxnSpPr>
      <xdr:spPr>
        <a:xfrm flipV="1">
          <a:off x="13703300" y="16637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28108</xdr:rowOff>
    </xdr:from>
    <xdr:to>
      <xdr:col>71</xdr:col>
      <xdr:colOff>177800</xdr:colOff>
      <xdr:row>97</xdr:row>
      <xdr:rowOff>31866</xdr:rowOff>
    </xdr:to>
    <xdr:cxnSp macro="">
      <xdr:nvCxnSpPr>
        <xdr:cNvPr id="697" name="直線コネクタ 696"/>
        <xdr:cNvCxnSpPr/>
      </xdr:nvCxnSpPr>
      <xdr:spPr>
        <a:xfrm flipV="1">
          <a:off x="12814300" y="1665875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154043</xdr:rowOff>
    </xdr:from>
    <xdr:to>
      <xdr:col>85</xdr:col>
      <xdr:colOff>177800</xdr:colOff>
      <xdr:row>97</xdr:row>
      <xdr:rowOff>84193</xdr:rowOff>
    </xdr:to>
    <xdr:sp macro="" textlink="">
      <xdr:nvSpPr>
        <xdr:cNvPr id="707" name="楕円 706"/>
        <xdr:cNvSpPr/>
      </xdr:nvSpPr>
      <xdr:spPr>
        <a:xfrm>
          <a:off x="16268700" y="166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5470</xdr:rowOff>
    </xdr:from>
    <xdr:ext cx="534377" cy="259045"/>
    <xdr:sp macro="" textlink="">
      <xdr:nvSpPr>
        <xdr:cNvPr id="708" name="公債費該当値テキスト"/>
        <xdr:cNvSpPr txBox="1"/>
      </xdr:nvSpPr>
      <xdr:spPr>
        <a:xfrm>
          <a:off x="16370300" y="164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126394</xdr:rowOff>
    </xdr:from>
    <xdr:to>
      <xdr:col>81</xdr:col>
      <xdr:colOff>101600</xdr:colOff>
      <xdr:row>97</xdr:row>
      <xdr:rowOff>56544</xdr:rowOff>
    </xdr:to>
    <xdr:sp macro="" textlink="">
      <xdr:nvSpPr>
        <xdr:cNvPr id="709" name="楕円 708"/>
        <xdr:cNvSpPr/>
      </xdr:nvSpPr>
      <xdr:spPr>
        <a:xfrm>
          <a:off x="15430500" y="165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73071</xdr:rowOff>
    </xdr:from>
    <xdr:ext cx="599010" cy="259045"/>
    <xdr:sp macro="" textlink="">
      <xdr:nvSpPr>
        <xdr:cNvPr id="710" name="テキスト ボックス 709"/>
        <xdr:cNvSpPr txBox="1"/>
      </xdr:nvSpPr>
      <xdr:spPr>
        <a:xfrm>
          <a:off x="15181795" y="163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127967</xdr:rowOff>
    </xdr:from>
    <xdr:to>
      <xdr:col>76</xdr:col>
      <xdr:colOff>165100</xdr:colOff>
      <xdr:row>97</xdr:row>
      <xdr:rowOff>58117</xdr:rowOff>
    </xdr:to>
    <xdr:sp macro="" textlink="">
      <xdr:nvSpPr>
        <xdr:cNvPr id="711" name="楕円 710"/>
        <xdr:cNvSpPr/>
      </xdr:nvSpPr>
      <xdr:spPr>
        <a:xfrm>
          <a:off x="14541500" y="165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74644</xdr:rowOff>
    </xdr:from>
    <xdr:ext cx="534377" cy="259045"/>
    <xdr:sp macro="" textlink="">
      <xdr:nvSpPr>
        <xdr:cNvPr id="712" name="テキスト ボックス 711"/>
        <xdr:cNvSpPr txBox="1"/>
      </xdr:nvSpPr>
      <xdr:spPr>
        <a:xfrm>
          <a:off x="14325111" y="16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148758</xdr:rowOff>
    </xdr:from>
    <xdr:to>
      <xdr:col>72</xdr:col>
      <xdr:colOff>38100</xdr:colOff>
      <xdr:row>97</xdr:row>
      <xdr:rowOff>78908</xdr:rowOff>
    </xdr:to>
    <xdr:sp macro="" textlink="">
      <xdr:nvSpPr>
        <xdr:cNvPr id="713" name="楕円 712"/>
        <xdr:cNvSpPr/>
      </xdr:nvSpPr>
      <xdr:spPr>
        <a:xfrm>
          <a:off x="13652500" y="166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95435</xdr:rowOff>
    </xdr:from>
    <xdr:ext cx="534377" cy="259045"/>
    <xdr:sp macro="" textlink="">
      <xdr:nvSpPr>
        <xdr:cNvPr id="714" name="テキスト ボックス 713"/>
        <xdr:cNvSpPr txBox="1"/>
      </xdr:nvSpPr>
      <xdr:spPr>
        <a:xfrm>
          <a:off x="13436111" y="16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152516</xdr:rowOff>
    </xdr:from>
    <xdr:to>
      <xdr:col>67</xdr:col>
      <xdr:colOff>101600</xdr:colOff>
      <xdr:row>97</xdr:row>
      <xdr:rowOff>82666</xdr:rowOff>
    </xdr:to>
    <xdr:sp macro="" textlink="">
      <xdr:nvSpPr>
        <xdr:cNvPr id="715" name="楕円 714"/>
        <xdr:cNvSpPr/>
      </xdr:nvSpPr>
      <xdr:spPr>
        <a:xfrm>
          <a:off x="12763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99193</xdr:rowOff>
    </xdr:from>
    <xdr:ext cx="534377" cy="259045"/>
    <xdr:sp macro="" textlink="">
      <xdr:nvSpPr>
        <xdr:cNvPr id="716" name="テキスト ボックス 715"/>
        <xdr:cNvSpPr txBox="1"/>
      </xdr:nvSpPr>
      <xdr:spPr>
        <a:xfrm>
          <a:off x="12547111" y="163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項目が類似団体平均を下回る結果となった。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消防費については、消防団体員退職報償金の減額によりＲ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年度より低い数値となったが、類似団体平均を上回る数値となった。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年度より小中一貫校の建設工事を行っているため増額となっている。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消防費・教育費以外は類似団体平均に近い数であることがわかる。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実質収支額においては、Ｒ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年度より減少し、実質単年収支も減少した。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み立てを増やし、最低水準の取崩しに努めていく必要があるが、少子高齢化等の影響で町税等の自主財源の確保が難しく、今後も取崩しが懸念される。また、地方交付税や各種交付金等に依存している状況であるため、これから増減により取崩し額に影響を与える。厳しい財政運営が続いていくことが考えられるため、事務・事業の精査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連結実質赤字比率についてはいずれも黒字を計上している。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黒字額は、昨年度より減少している。一般会計の実質収支額及び普通交付税の減少が要因と考えられる。今後も引き続き自主財源及び依存財源の減少に合わせて、事務・事業の精査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したが、今後は起債事業（小中一貫整備事業、新火葬場整備事業、さくら広域衛生組合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等）の借入を多数見込んでいるため、その元利償還金は令和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年度をピークに増加していくと予想される。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将来負担額は、過疎対策事業債（小中学校整備事業）等の借入により増加したが、充当可能財源である基金（財政調整基金、減債基金）がそれを上回る増額をしたため将来負担比率（分子）の減少となった。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百万円増加している。内訳として、財政調整基金が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運営において決算状況を勘案しながら、積極的な基金積立を行っていく。災害等の突発的な財政支出及び年度間の財源調整に対応するため、今後は現在の基金残高を維持していきたい。また今後の起債償還の平準化や単独建設事業の負担軽減のため取崩しを行い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公共施設整備基金については、公共施設の整備等に関する設備等に関する経費に活用する。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地域福祉基金については、高齢者保健福祉施設に要する経費に関する経費に活用する。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ふるさと寄附基金については、活力に満ちたまちづくりに要する事業を図るために活用する。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地域振興基金については、福祉活動の推進及び快適な生活環境の形成等を図るために要する経費に活用する。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ふるさと寄附基金については、下市町ふるさと寄附金で集まった寄付金を積立てしているため増加している。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ふるさと寄附金については、教育、福祉、産業振興の発展に活用していく。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災害等の突発的な財政支出及び年度間の財源調整に対応するため、今後は現在の基金の残高を維持していきたい。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百万円の積立を行ったことにより増加となった。主に小中一貫校整備事業に要した借入の起債償還の一部に充てるあてるための積立となっている。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主要な建設事業に要する借入についての一部を積立てるとともに、起債償還の平準化を図るために一定の取崩しを行っていく。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 workbookViewId="0">
      <selection activeCell="R12" sqref="R12:V1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6211502</v>
      </c>
      <c r="BO4" s="371"/>
      <c r="BP4" s="371"/>
      <c r="BQ4" s="371"/>
      <c r="BR4" s="371"/>
      <c r="BS4" s="371"/>
      <c r="BT4" s="371"/>
      <c r="BU4" s="372"/>
      <c r="BV4" s="370">
        <v>5437382</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9.5</v>
      </c>
      <c r="CU4" s="377"/>
      <c r="CV4" s="377"/>
      <c r="CW4" s="377"/>
      <c r="CX4" s="377"/>
      <c r="CY4" s="377"/>
      <c r="CZ4" s="377"/>
      <c r="DA4" s="378"/>
      <c r="DB4" s="376">
        <v>11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5931278</v>
      </c>
      <c r="BO5" s="439"/>
      <c r="BP5" s="439"/>
      <c r="BQ5" s="439"/>
      <c r="BR5" s="439"/>
      <c r="BS5" s="439"/>
      <c r="BT5" s="439"/>
      <c r="BU5" s="440"/>
      <c r="BV5" s="438">
        <v>5077899</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84.1</v>
      </c>
      <c r="CU5" s="405"/>
      <c r="CV5" s="405"/>
      <c r="CW5" s="405"/>
      <c r="CX5" s="405"/>
      <c r="CY5" s="405"/>
      <c r="CZ5" s="405"/>
      <c r="DA5" s="406"/>
      <c r="DB5" s="404">
        <v>79.400000000000006</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280224</v>
      </c>
      <c r="BO6" s="439"/>
      <c r="BP6" s="439"/>
      <c r="BQ6" s="439"/>
      <c r="BR6" s="439"/>
      <c r="BS6" s="439"/>
      <c r="BT6" s="439"/>
      <c r="BU6" s="440"/>
      <c r="BV6" s="438">
        <v>359483</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84.8</v>
      </c>
      <c r="CU6" s="445"/>
      <c r="CV6" s="445"/>
      <c r="CW6" s="445"/>
      <c r="CX6" s="445"/>
      <c r="CY6" s="445"/>
      <c r="CZ6" s="445"/>
      <c r="DA6" s="446"/>
      <c r="DB6" s="444">
        <v>82.2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109</v>
      </c>
      <c r="AV7" s="434"/>
      <c r="AW7" s="434"/>
      <c r="AX7" s="434"/>
      <c r="AY7" s="435" t="s">
        <v>110</v>
      </c>
      <c r="AZ7" s="436"/>
      <c r="BA7" s="436"/>
      <c r="BB7" s="436"/>
      <c r="BC7" s="436"/>
      <c r="BD7" s="436"/>
      <c r="BE7" s="436"/>
      <c r="BF7" s="436"/>
      <c r="BG7" s="436"/>
      <c r="BH7" s="436"/>
      <c r="BI7" s="436"/>
      <c r="BJ7" s="436"/>
      <c r="BK7" s="436"/>
      <c r="BL7" s="436"/>
      <c r="BM7" s="437"/>
      <c r="BN7" s="438">
        <v>16695</v>
      </c>
      <c r="BO7" s="439"/>
      <c r="BP7" s="439"/>
      <c r="BQ7" s="439"/>
      <c r="BR7" s="439"/>
      <c r="BS7" s="439"/>
      <c r="BT7" s="439"/>
      <c r="BU7" s="440"/>
      <c r="BV7" s="438">
        <v>37423</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2787061</v>
      </c>
      <c r="CU7" s="439"/>
      <c r="CV7" s="439"/>
      <c r="CW7" s="439"/>
      <c r="CX7" s="439"/>
      <c r="CY7" s="439"/>
      <c r="CZ7" s="439"/>
      <c r="DA7" s="440"/>
      <c r="DB7" s="438">
        <v>2929368</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263529</v>
      </c>
      <c r="BO8" s="439"/>
      <c r="BP8" s="439"/>
      <c r="BQ8" s="439"/>
      <c r="BR8" s="439"/>
      <c r="BS8" s="439"/>
      <c r="BT8" s="439"/>
      <c r="BU8" s="440"/>
      <c r="BV8" s="438">
        <v>322060</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0.2</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5037</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120</v>
      </c>
      <c r="AV9" s="434"/>
      <c r="AW9" s="434"/>
      <c r="AX9" s="434"/>
      <c r="AY9" s="435" t="s">
        <v>121</v>
      </c>
      <c r="AZ9" s="436"/>
      <c r="BA9" s="436"/>
      <c r="BB9" s="436"/>
      <c r="BC9" s="436"/>
      <c r="BD9" s="436"/>
      <c r="BE9" s="436"/>
      <c r="BF9" s="436"/>
      <c r="BG9" s="436"/>
      <c r="BH9" s="436"/>
      <c r="BI9" s="436"/>
      <c r="BJ9" s="436"/>
      <c r="BK9" s="436"/>
      <c r="BL9" s="436"/>
      <c r="BM9" s="437"/>
      <c r="BN9" s="438">
        <v>-58531</v>
      </c>
      <c r="BO9" s="439"/>
      <c r="BP9" s="439"/>
      <c r="BQ9" s="439"/>
      <c r="BR9" s="439"/>
      <c r="BS9" s="439"/>
      <c r="BT9" s="439"/>
      <c r="BU9" s="440"/>
      <c r="BV9" s="438">
        <v>60899</v>
      </c>
      <c r="BW9" s="439"/>
      <c r="BX9" s="439"/>
      <c r="BY9" s="439"/>
      <c r="BZ9" s="439"/>
      <c r="CA9" s="439"/>
      <c r="CB9" s="439"/>
      <c r="CC9" s="440"/>
      <c r="CD9" s="441" t="s">
        <v>122</v>
      </c>
      <c r="CE9" s="442"/>
      <c r="CF9" s="442"/>
      <c r="CG9" s="442"/>
      <c r="CH9" s="442"/>
      <c r="CI9" s="442"/>
      <c r="CJ9" s="442"/>
      <c r="CK9" s="442"/>
      <c r="CL9" s="442"/>
      <c r="CM9" s="442"/>
      <c r="CN9" s="442"/>
      <c r="CO9" s="442"/>
      <c r="CP9" s="442"/>
      <c r="CQ9" s="442"/>
      <c r="CR9" s="442"/>
      <c r="CS9" s="443"/>
      <c r="CT9" s="404">
        <v>11.5</v>
      </c>
      <c r="CU9" s="405"/>
      <c r="CV9" s="405"/>
      <c r="CW9" s="405"/>
      <c r="CX9" s="405"/>
      <c r="CY9" s="405"/>
      <c r="CZ9" s="405"/>
      <c r="DA9" s="406"/>
      <c r="DB9" s="404">
        <v>13.2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123</v>
      </c>
      <c r="M10" s="431"/>
      <c r="N10" s="431"/>
      <c r="O10" s="431"/>
      <c r="P10" s="431"/>
      <c r="Q10" s="432"/>
      <c r="R10" s="458">
        <v>5664</v>
      </c>
      <c r="S10" s="459"/>
      <c r="T10" s="459"/>
      <c r="U10" s="459"/>
      <c r="V10" s="460"/>
      <c r="W10" s="395"/>
      <c r="X10" s="396"/>
      <c r="Y10" s="396"/>
      <c r="Z10" s="396"/>
      <c r="AA10" s="396"/>
      <c r="AB10" s="396"/>
      <c r="AC10" s="396"/>
      <c r="AD10" s="396"/>
      <c r="AE10" s="396"/>
      <c r="AF10" s="396"/>
      <c r="AG10" s="396"/>
      <c r="AH10" s="396"/>
      <c r="AI10" s="396"/>
      <c r="AJ10" s="396"/>
      <c r="AK10" s="396"/>
      <c r="AL10" s="399"/>
      <c r="AM10" s="430" t="s">
        <v>124</v>
      </c>
      <c r="AN10" s="431"/>
      <c r="AO10" s="431"/>
      <c r="AP10" s="431"/>
      <c r="AQ10" s="431"/>
      <c r="AR10" s="431"/>
      <c r="AS10" s="431"/>
      <c r="AT10" s="432"/>
      <c r="AU10" s="433" t="s">
        <v>125</v>
      </c>
      <c r="AV10" s="434"/>
      <c r="AW10" s="434"/>
      <c r="AX10" s="434"/>
      <c r="AY10" s="435" t="s">
        <v>126</v>
      </c>
      <c r="AZ10" s="436"/>
      <c r="BA10" s="436"/>
      <c r="BB10" s="436"/>
      <c r="BC10" s="436"/>
      <c r="BD10" s="436"/>
      <c r="BE10" s="436"/>
      <c r="BF10" s="436"/>
      <c r="BG10" s="436"/>
      <c r="BH10" s="436"/>
      <c r="BI10" s="436"/>
      <c r="BJ10" s="436"/>
      <c r="BK10" s="436"/>
      <c r="BL10" s="436"/>
      <c r="BM10" s="437"/>
      <c r="BN10" s="438">
        <v>161044</v>
      </c>
      <c r="BO10" s="439"/>
      <c r="BP10" s="439"/>
      <c r="BQ10" s="439"/>
      <c r="BR10" s="439"/>
      <c r="BS10" s="439"/>
      <c r="BT10" s="439"/>
      <c r="BU10" s="440"/>
      <c r="BV10" s="438">
        <v>218077</v>
      </c>
      <c r="BW10" s="439"/>
      <c r="BX10" s="439"/>
      <c r="BY10" s="439"/>
      <c r="BZ10" s="439"/>
      <c r="CA10" s="439"/>
      <c r="CB10" s="439"/>
      <c r="CC10" s="440"/>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0" t="s">
        <v>130</v>
      </c>
      <c r="AN11" s="431"/>
      <c r="AO11" s="431"/>
      <c r="AP11" s="431"/>
      <c r="AQ11" s="431"/>
      <c r="AR11" s="431"/>
      <c r="AS11" s="431"/>
      <c r="AT11" s="432"/>
      <c r="AU11" s="433" t="s">
        <v>125</v>
      </c>
      <c r="AV11" s="434"/>
      <c r="AW11" s="434"/>
      <c r="AX11" s="434"/>
      <c r="AY11" s="435" t="s">
        <v>131</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132</v>
      </c>
      <c r="CE11" s="442"/>
      <c r="CF11" s="442"/>
      <c r="CG11" s="442"/>
      <c r="CH11" s="442"/>
      <c r="CI11" s="442"/>
      <c r="CJ11" s="442"/>
      <c r="CK11" s="442"/>
      <c r="CL11" s="442"/>
      <c r="CM11" s="442"/>
      <c r="CN11" s="442"/>
      <c r="CO11" s="442"/>
      <c r="CP11" s="442"/>
      <c r="CQ11" s="442"/>
      <c r="CR11" s="442"/>
      <c r="CS11" s="443"/>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4746</v>
      </c>
      <c r="S12" s="480"/>
      <c r="T12" s="480"/>
      <c r="U12" s="480"/>
      <c r="V12" s="481"/>
      <c r="W12" s="482" t="s">
        <v>1</v>
      </c>
      <c r="X12" s="434"/>
      <c r="Y12" s="434"/>
      <c r="Z12" s="434"/>
      <c r="AA12" s="434"/>
      <c r="AB12" s="483"/>
      <c r="AC12" s="484" t="s">
        <v>136</v>
      </c>
      <c r="AD12" s="485"/>
      <c r="AE12" s="485"/>
      <c r="AF12" s="485"/>
      <c r="AG12" s="486"/>
      <c r="AH12" s="484" t="s">
        <v>137</v>
      </c>
      <c r="AI12" s="485"/>
      <c r="AJ12" s="485"/>
      <c r="AK12" s="485"/>
      <c r="AL12" s="487"/>
      <c r="AM12" s="430" t="s">
        <v>138</v>
      </c>
      <c r="AN12" s="431"/>
      <c r="AO12" s="431"/>
      <c r="AP12" s="431"/>
      <c r="AQ12" s="431"/>
      <c r="AR12" s="431"/>
      <c r="AS12" s="431"/>
      <c r="AT12" s="432"/>
      <c r="AU12" s="433" t="s">
        <v>139</v>
      </c>
      <c r="AV12" s="434"/>
      <c r="AW12" s="434"/>
      <c r="AX12" s="434"/>
      <c r="AY12" s="435" t="s">
        <v>140</v>
      </c>
      <c r="AZ12" s="436"/>
      <c r="BA12" s="436"/>
      <c r="BB12" s="436"/>
      <c r="BC12" s="436"/>
      <c r="BD12" s="436"/>
      <c r="BE12" s="436"/>
      <c r="BF12" s="436"/>
      <c r="BG12" s="436"/>
      <c r="BH12" s="436"/>
      <c r="BI12" s="436"/>
      <c r="BJ12" s="436"/>
      <c r="BK12" s="436"/>
      <c r="BL12" s="436"/>
      <c r="BM12" s="437"/>
      <c r="BN12" s="438">
        <v>30000</v>
      </c>
      <c r="BO12" s="439"/>
      <c r="BP12" s="439"/>
      <c r="BQ12" s="439"/>
      <c r="BR12" s="439"/>
      <c r="BS12" s="439"/>
      <c r="BT12" s="439"/>
      <c r="BU12" s="440"/>
      <c r="BV12" s="438">
        <v>0</v>
      </c>
      <c r="BW12" s="439"/>
      <c r="BX12" s="439"/>
      <c r="BY12" s="439"/>
      <c r="BZ12" s="439"/>
      <c r="CA12" s="439"/>
      <c r="CB12" s="439"/>
      <c r="CC12" s="440"/>
      <c r="CD12" s="441" t="s">
        <v>141</v>
      </c>
      <c r="CE12" s="442"/>
      <c r="CF12" s="442"/>
      <c r="CG12" s="442"/>
      <c r="CH12" s="442"/>
      <c r="CI12" s="442"/>
      <c r="CJ12" s="442"/>
      <c r="CK12" s="442"/>
      <c r="CL12" s="442"/>
      <c r="CM12" s="442"/>
      <c r="CN12" s="442"/>
      <c r="CO12" s="442"/>
      <c r="CP12" s="442"/>
      <c r="CQ12" s="442"/>
      <c r="CR12" s="442"/>
      <c r="CS12" s="443"/>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4713</v>
      </c>
      <c r="S13" s="492"/>
      <c r="T13" s="492"/>
      <c r="U13" s="492"/>
      <c r="V13" s="493"/>
      <c r="W13" s="417" t="s">
        <v>145</v>
      </c>
      <c r="X13" s="418"/>
      <c r="Y13" s="418"/>
      <c r="Z13" s="418"/>
      <c r="AA13" s="418"/>
      <c r="AB13" s="408"/>
      <c r="AC13" s="458">
        <v>236</v>
      </c>
      <c r="AD13" s="459"/>
      <c r="AE13" s="459"/>
      <c r="AF13" s="459"/>
      <c r="AG13" s="501"/>
      <c r="AH13" s="458">
        <v>273</v>
      </c>
      <c r="AI13" s="459"/>
      <c r="AJ13" s="459"/>
      <c r="AK13" s="459"/>
      <c r="AL13" s="460"/>
      <c r="AM13" s="430" t="s">
        <v>146</v>
      </c>
      <c r="AN13" s="431"/>
      <c r="AO13" s="431"/>
      <c r="AP13" s="431"/>
      <c r="AQ13" s="431"/>
      <c r="AR13" s="431"/>
      <c r="AS13" s="431"/>
      <c r="AT13" s="432"/>
      <c r="AU13" s="433" t="s">
        <v>147</v>
      </c>
      <c r="AV13" s="434"/>
      <c r="AW13" s="434"/>
      <c r="AX13" s="434"/>
      <c r="AY13" s="435" t="s">
        <v>148</v>
      </c>
      <c r="AZ13" s="436"/>
      <c r="BA13" s="436"/>
      <c r="BB13" s="436"/>
      <c r="BC13" s="436"/>
      <c r="BD13" s="436"/>
      <c r="BE13" s="436"/>
      <c r="BF13" s="436"/>
      <c r="BG13" s="436"/>
      <c r="BH13" s="436"/>
      <c r="BI13" s="436"/>
      <c r="BJ13" s="436"/>
      <c r="BK13" s="436"/>
      <c r="BL13" s="436"/>
      <c r="BM13" s="437"/>
      <c r="BN13" s="438">
        <v>72513</v>
      </c>
      <c r="BO13" s="439"/>
      <c r="BP13" s="439"/>
      <c r="BQ13" s="439"/>
      <c r="BR13" s="439"/>
      <c r="BS13" s="439"/>
      <c r="BT13" s="439"/>
      <c r="BU13" s="440"/>
      <c r="BV13" s="438">
        <v>278976</v>
      </c>
      <c r="BW13" s="439"/>
      <c r="BX13" s="439"/>
      <c r="BY13" s="439"/>
      <c r="BZ13" s="439"/>
      <c r="CA13" s="439"/>
      <c r="CB13" s="439"/>
      <c r="CC13" s="440"/>
      <c r="CD13" s="441" t="s">
        <v>149</v>
      </c>
      <c r="CE13" s="442"/>
      <c r="CF13" s="442"/>
      <c r="CG13" s="442"/>
      <c r="CH13" s="442"/>
      <c r="CI13" s="442"/>
      <c r="CJ13" s="442"/>
      <c r="CK13" s="442"/>
      <c r="CL13" s="442"/>
      <c r="CM13" s="442"/>
      <c r="CN13" s="442"/>
      <c r="CO13" s="442"/>
      <c r="CP13" s="442"/>
      <c r="CQ13" s="442"/>
      <c r="CR13" s="442"/>
      <c r="CS13" s="443"/>
      <c r="CT13" s="404">
        <v>9.8000000000000007</v>
      </c>
      <c r="CU13" s="405"/>
      <c r="CV13" s="405"/>
      <c r="CW13" s="405"/>
      <c r="CX13" s="405"/>
      <c r="CY13" s="405"/>
      <c r="CZ13" s="405"/>
      <c r="DA13" s="406"/>
      <c r="DB13" s="404">
        <v>11.5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4910</v>
      </c>
      <c r="S14" s="492"/>
      <c r="T14" s="492"/>
      <c r="U14" s="492"/>
      <c r="V14" s="493"/>
      <c r="W14" s="397"/>
      <c r="X14" s="398"/>
      <c r="Y14" s="398"/>
      <c r="Z14" s="398"/>
      <c r="AA14" s="398"/>
      <c r="AB14" s="387"/>
      <c r="AC14" s="494">
        <v>10</v>
      </c>
      <c r="AD14" s="495"/>
      <c r="AE14" s="495"/>
      <c r="AF14" s="495"/>
      <c r="AG14" s="496"/>
      <c r="AH14" s="494">
        <v>10.6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151</v>
      </c>
      <c r="CE14" s="503"/>
      <c r="CF14" s="503"/>
      <c r="CG14" s="503"/>
      <c r="CH14" s="503"/>
      <c r="CI14" s="503"/>
      <c r="CJ14" s="503"/>
      <c r="CK14" s="503"/>
      <c r="CL14" s="503"/>
      <c r="CM14" s="503"/>
      <c r="CN14" s="503"/>
      <c r="CO14" s="503"/>
      <c r="CP14" s="503"/>
      <c r="CQ14" s="503"/>
      <c r="CR14" s="503"/>
      <c r="CS14" s="504"/>
      <c r="CT14" s="505">
        <v>11.4</v>
      </c>
      <c r="CU14" s="506"/>
      <c r="CV14" s="506"/>
      <c r="CW14" s="506"/>
      <c r="CX14" s="506"/>
      <c r="CY14" s="506"/>
      <c r="CZ14" s="506"/>
      <c r="DA14" s="507"/>
      <c r="DB14" s="505">
        <v>21.7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144</v>
      </c>
      <c r="N15" s="499"/>
      <c r="O15" s="499"/>
      <c r="P15" s="499"/>
      <c r="Q15" s="500"/>
      <c r="R15" s="491">
        <v>4875</v>
      </c>
      <c r="S15" s="492"/>
      <c r="T15" s="492"/>
      <c r="U15" s="492"/>
      <c r="V15" s="493"/>
      <c r="W15" s="417" t="s">
        <v>152</v>
      </c>
      <c r="X15" s="418"/>
      <c r="Y15" s="418"/>
      <c r="Z15" s="418"/>
      <c r="AA15" s="418"/>
      <c r="AB15" s="408"/>
      <c r="AC15" s="458">
        <v>568</v>
      </c>
      <c r="AD15" s="459"/>
      <c r="AE15" s="459"/>
      <c r="AF15" s="459"/>
      <c r="AG15" s="501"/>
      <c r="AH15" s="458">
        <v>709</v>
      </c>
      <c r="AI15" s="459"/>
      <c r="AJ15" s="459"/>
      <c r="AK15" s="459"/>
      <c r="AL15" s="460"/>
      <c r="AM15" s="430"/>
      <c r="AN15" s="431"/>
      <c r="AO15" s="431"/>
      <c r="AP15" s="431"/>
      <c r="AQ15" s="431"/>
      <c r="AR15" s="431"/>
      <c r="AS15" s="431"/>
      <c r="AT15" s="432"/>
      <c r="AU15" s="433"/>
      <c r="AV15" s="434"/>
      <c r="AW15" s="434"/>
      <c r="AX15" s="434"/>
      <c r="AY15" s="367" t="s">
        <v>153</v>
      </c>
      <c r="AZ15" s="368"/>
      <c r="BA15" s="368"/>
      <c r="BB15" s="368"/>
      <c r="BC15" s="368"/>
      <c r="BD15" s="368"/>
      <c r="BE15" s="368"/>
      <c r="BF15" s="368"/>
      <c r="BG15" s="368"/>
      <c r="BH15" s="368"/>
      <c r="BI15" s="368"/>
      <c r="BJ15" s="368"/>
      <c r="BK15" s="368"/>
      <c r="BL15" s="368"/>
      <c r="BM15" s="369"/>
      <c r="BN15" s="370">
        <v>522085</v>
      </c>
      <c r="BO15" s="371"/>
      <c r="BP15" s="371"/>
      <c r="BQ15" s="371"/>
      <c r="BR15" s="371"/>
      <c r="BS15" s="371"/>
      <c r="BT15" s="371"/>
      <c r="BU15" s="372"/>
      <c r="BV15" s="370">
        <v>504787</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24.1</v>
      </c>
      <c r="AD16" s="495"/>
      <c r="AE16" s="495"/>
      <c r="AF16" s="495"/>
      <c r="AG16" s="496"/>
      <c r="AH16" s="494">
        <v>27.5</v>
      </c>
      <c r="AI16" s="495"/>
      <c r="AJ16" s="495"/>
      <c r="AK16" s="495"/>
      <c r="AL16" s="497"/>
      <c r="AM16" s="430"/>
      <c r="AN16" s="431"/>
      <c r="AO16" s="431"/>
      <c r="AP16" s="431"/>
      <c r="AQ16" s="431"/>
      <c r="AR16" s="431"/>
      <c r="AS16" s="431"/>
      <c r="AT16" s="432"/>
      <c r="AU16" s="433"/>
      <c r="AV16" s="434"/>
      <c r="AW16" s="434"/>
      <c r="AX16" s="434"/>
      <c r="AY16" s="435" t="s">
        <v>157</v>
      </c>
      <c r="AZ16" s="436"/>
      <c r="BA16" s="436"/>
      <c r="BB16" s="436"/>
      <c r="BC16" s="436"/>
      <c r="BD16" s="436"/>
      <c r="BE16" s="436"/>
      <c r="BF16" s="436"/>
      <c r="BG16" s="436"/>
      <c r="BH16" s="436"/>
      <c r="BI16" s="436"/>
      <c r="BJ16" s="436"/>
      <c r="BK16" s="436"/>
      <c r="BL16" s="436"/>
      <c r="BM16" s="437"/>
      <c r="BN16" s="438">
        <v>2637726</v>
      </c>
      <c r="BO16" s="439"/>
      <c r="BP16" s="439"/>
      <c r="BQ16" s="439"/>
      <c r="BR16" s="439"/>
      <c r="BS16" s="439"/>
      <c r="BT16" s="439"/>
      <c r="BU16" s="440"/>
      <c r="BV16" s="438">
        <v>2710046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158</v>
      </c>
      <c r="N17" s="517"/>
      <c r="O17" s="517"/>
      <c r="P17" s="517"/>
      <c r="Q17" s="518"/>
      <c r="R17" s="513" t="s">
        <v>159</v>
      </c>
      <c r="S17" s="514"/>
      <c r="T17" s="514"/>
      <c r="U17" s="514"/>
      <c r="V17" s="515"/>
      <c r="W17" s="417" t="s">
        <v>160</v>
      </c>
      <c r="X17" s="418"/>
      <c r="Y17" s="418"/>
      <c r="Z17" s="418"/>
      <c r="AA17" s="418"/>
      <c r="AB17" s="408"/>
      <c r="AC17" s="458">
        <v>1552</v>
      </c>
      <c r="AD17" s="459"/>
      <c r="AE17" s="459"/>
      <c r="AF17" s="459"/>
      <c r="AG17" s="501"/>
      <c r="AH17" s="458">
        <v>1598</v>
      </c>
      <c r="AI17" s="459"/>
      <c r="AJ17" s="459"/>
      <c r="AK17" s="459"/>
      <c r="AL17" s="460"/>
      <c r="AM17" s="430"/>
      <c r="AN17" s="431"/>
      <c r="AO17" s="431"/>
      <c r="AP17" s="431"/>
      <c r="AQ17" s="431"/>
      <c r="AR17" s="431"/>
      <c r="AS17" s="431"/>
      <c r="AT17" s="432"/>
      <c r="AU17" s="433"/>
      <c r="AV17" s="434"/>
      <c r="AW17" s="434"/>
      <c r="AX17" s="434"/>
      <c r="AY17" s="435" t="s">
        <v>161</v>
      </c>
      <c r="AZ17" s="436"/>
      <c r="BA17" s="436"/>
      <c r="BB17" s="436"/>
      <c r="BC17" s="436"/>
      <c r="BD17" s="436"/>
      <c r="BE17" s="436"/>
      <c r="BF17" s="436"/>
      <c r="BG17" s="436"/>
      <c r="BH17" s="436"/>
      <c r="BI17" s="436"/>
      <c r="BJ17" s="436"/>
      <c r="BK17" s="436"/>
      <c r="BL17" s="436"/>
      <c r="BM17" s="437"/>
      <c r="BN17" s="438">
        <v>648014</v>
      </c>
      <c r="BO17" s="439"/>
      <c r="BP17" s="439"/>
      <c r="BQ17" s="439"/>
      <c r="BR17" s="439"/>
      <c r="BS17" s="439"/>
      <c r="BT17" s="439"/>
      <c r="BU17" s="440"/>
      <c r="BV17" s="438">
        <v>624320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162</v>
      </c>
      <c r="C18" s="450"/>
      <c r="D18" s="450"/>
      <c r="E18" s="522"/>
      <c r="F18" s="522"/>
      <c r="G18" s="522"/>
      <c r="H18" s="522"/>
      <c r="I18" s="522"/>
      <c r="J18" s="522"/>
      <c r="K18" s="522"/>
      <c r="L18" s="523">
        <v>61.99</v>
      </c>
      <c r="M18" s="523"/>
      <c r="N18" s="523"/>
      <c r="O18" s="523"/>
      <c r="P18" s="523"/>
      <c r="Q18" s="523"/>
      <c r="R18" s="524"/>
      <c r="S18" s="524"/>
      <c r="T18" s="524"/>
      <c r="U18" s="524"/>
      <c r="V18" s="525"/>
      <c r="W18" s="419"/>
      <c r="X18" s="420"/>
      <c r="Y18" s="420"/>
      <c r="Z18" s="420"/>
      <c r="AA18" s="420"/>
      <c r="AB18" s="411"/>
      <c r="AC18" s="526">
        <v>65.900000000000006</v>
      </c>
      <c r="AD18" s="527"/>
      <c r="AE18" s="527"/>
      <c r="AF18" s="527"/>
      <c r="AG18" s="528"/>
      <c r="AH18" s="526">
        <v>61.9</v>
      </c>
      <c r="AI18" s="527"/>
      <c r="AJ18" s="527"/>
      <c r="AK18" s="527"/>
      <c r="AL18" s="529"/>
      <c r="AM18" s="430"/>
      <c r="AN18" s="431"/>
      <c r="AO18" s="431"/>
      <c r="AP18" s="431"/>
      <c r="AQ18" s="431"/>
      <c r="AR18" s="431"/>
      <c r="AS18" s="431"/>
      <c r="AT18" s="432"/>
      <c r="AU18" s="433"/>
      <c r="AV18" s="434"/>
      <c r="AW18" s="434"/>
      <c r="AX18" s="434"/>
      <c r="AY18" s="435" t="s">
        <v>163</v>
      </c>
      <c r="AZ18" s="436"/>
      <c r="BA18" s="436"/>
      <c r="BB18" s="436"/>
      <c r="BC18" s="436"/>
      <c r="BD18" s="436"/>
      <c r="BE18" s="436"/>
      <c r="BF18" s="436"/>
      <c r="BG18" s="436"/>
      <c r="BH18" s="436"/>
      <c r="BI18" s="436"/>
      <c r="BJ18" s="436"/>
      <c r="BK18" s="436"/>
      <c r="BL18" s="436"/>
      <c r="BM18" s="437"/>
      <c r="BN18" s="438">
        <v>2355860</v>
      </c>
      <c r="BO18" s="439"/>
      <c r="BP18" s="439"/>
      <c r="BQ18" s="439"/>
      <c r="BR18" s="439"/>
      <c r="BS18" s="439"/>
      <c r="BT18" s="439"/>
      <c r="BU18" s="440"/>
      <c r="BV18" s="438">
        <v>2367345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164</v>
      </c>
      <c r="C19" s="450"/>
      <c r="D19" s="450"/>
      <c r="E19" s="522"/>
      <c r="F19" s="522"/>
      <c r="G19" s="522"/>
      <c r="H19" s="522"/>
      <c r="I19" s="522"/>
      <c r="J19" s="522"/>
      <c r="K19" s="522"/>
      <c r="L19" s="530">
        <v>81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165</v>
      </c>
      <c r="AZ19" s="436"/>
      <c r="BA19" s="436"/>
      <c r="BB19" s="436"/>
      <c r="BC19" s="436"/>
      <c r="BD19" s="436"/>
      <c r="BE19" s="436"/>
      <c r="BF19" s="436"/>
      <c r="BG19" s="436"/>
      <c r="BH19" s="436"/>
      <c r="BI19" s="436"/>
      <c r="BJ19" s="436"/>
      <c r="BK19" s="436"/>
      <c r="BL19" s="436"/>
      <c r="BM19" s="437"/>
      <c r="BN19" s="438">
        <v>3739925</v>
      </c>
      <c r="BO19" s="439"/>
      <c r="BP19" s="439"/>
      <c r="BQ19" s="439"/>
      <c r="BR19" s="439"/>
      <c r="BS19" s="439"/>
      <c r="BT19" s="439"/>
      <c r="BU19" s="440"/>
      <c r="BV19" s="438">
        <v>3569939</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166</v>
      </c>
      <c r="C20" s="450"/>
      <c r="D20" s="450"/>
      <c r="E20" s="522"/>
      <c r="F20" s="522"/>
      <c r="G20" s="522"/>
      <c r="H20" s="522"/>
      <c r="I20" s="522"/>
      <c r="J20" s="522"/>
      <c r="K20" s="522"/>
      <c r="L20" s="530">
        <v>2139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167</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168</v>
      </c>
      <c r="C22" s="551"/>
      <c r="D22" s="552"/>
      <c r="E22" s="413" t="s">
        <v>1</v>
      </c>
      <c r="F22" s="418"/>
      <c r="G22" s="418"/>
      <c r="H22" s="418"/>
      <c r="I22" s="418"/>
      <c r="J22" s="418"/>
      <c r="K22" s="408"/>
      <c r="L22" s="413" t="s">
        <v>169</v>
      </c>
      <c r="M22" s="418"/>
      <c r="N22" s="418"/>
      <c r="O22" s="418"/>
      <c r="P22" s="408"/>
      <c r="Q22" s="559" t="s">
        <v>170</v>
      </c>
      <c r="R22" s="560"/>
      <c r="S22" s="560"/>
      <c r="T22" s="560"/>
      <c r="U22" s="560"/>
      <c r="V22" s="561"/>
      <c r="W22" s="565" t="s">
        <v>171</v>
      </c>
      <c r="X22" s="551"/>
      <c r="Y22" s="552"/>
      <c r="Z22" s="413" t="s">
        <v>1</v>
      </c>
      <c r="AA22" s="418"/>
      <c r="AB22" s="418"/>
      <c r="AC22" s="418"/>
      <c r="AD22" s="418"/>
      <c r="AE22" s="418"/>
      <c r="AF22" s="418"/>
      <c r="AG22" s="408"/>
      <c r="AH22" s="570" t="s">
        <v>172</v>
      </c>
      <c r="AI22" s="418"/>
      <c r="AJ22" s="418"/>
      <c r="AK22" s="418"/>
      <c r="AL22" s="408"/>
      <c r="AM22" s="570" t="s">
        <v>173</v>
      </c>
      <c r="AN22" s="571"/>
      <c r="AO22" s="571"/>
      <c r="AP22" s="571"/>
      <c r="AQ22" s="571"/>
      <c r="AR22" s="572"/>
      <c r="AS22" s="559" t="s">
        <v>170</v>
      </c>
      <c r="AT22" s="560"/>
      <c r="AU22" s="560"/>
      <c r="AV22" s="560"/>
      <c r="AW22" s="560"/>
      <c r="AX22" s="576"/>
      <c r="AY22" s="367" t="s">
        <v>174</v>
      </c>
      <c r="AZ22" s="368"/>
      <c r="BA22" s="368"/>
      <c r="BB22" s="368"/>
      <c r="BC22" s="368"/>
      <c r="BD22" s="368"/>
      <c r="BE22" s="368"/>
      <c r="BF22" s="368"/>
      <c r="BG22" s="368"/>
      <c r="BH22" s="368"/>
      <c r="BI22" s="368"/>
      <c r="BJ22" s="368"/>
      <c r="BK22" s="368"/>
      <c r="BL22" s="368"/>
      <c r="BM22" s="369"/>
      <c r="BN22" s="370">
        <v>5114987</v>
      </c>
      <c r="BO22" s="371"/>
      <c r="BP22" s="371"/>
      <c r="BQ22" s="371"/>
      <c r="BR22" s="371"/>
      <c r="BS22" s="371"/>
      <c r="BT22" s="371"/>
      <c r="BU22" s="372"/>
      <c r="BV22" s="370">
        <v>4203037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175</v>
      </c>
      <c r="AZ23" s="436"/>
      <c r="BA23" s="436"/>
      <c r="BB23" s="436"/>
      <c r="BC23" s="436"/>
      <c r="BD23" s="436"/>
      <c r="BE23" s="436"/>
      <c r="BF23" s="436"/>
      <c r="BG23" s="436"/>
      <c r="BH23" s="436"/>
      <c r="BI23" s="436"/>
      <c r="BJ23" s="436"/>
      <c r="BK23" s="436"/>
      <c r="BL23" s="436"/>
      <c r="BM23" s="437"/>
      <c r="BN23" s="438">
        <v>4949370</v>
      </c>
      <c r="BO23" s="439"/>
      <c r="BP23" s="439"/>
      <c r="BQ23" s="439"/>
      <c r="BR23" s="439"/>
      <c r="BS23" s="439"/>
      <c r="BT23" s="439"/>
      <c r="BU23" s="440"/>
      <c r="BV23" s="438">
        <v>3992947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176</v>
      </c>
      <c r="F24" s="431"/>
      <c r="G24" s="431"/>
      <c r="H24" s="431"/>
      <c r="I24" s="431"/>
      <c r="J24" s="431"/>
      <c r="K24" s="432"/>
      <c r="L24" s="458">
        <v>1</v>
      </c>
      <c r="M24" s="459"/>
      <c r="N24" s="459"/>
      <c r="O24" s="459"/>
      <c r="P24" s="501"/>
      <c r="Q24" s="458">
        <v>7200</v>
      </c>
      <c r="R24" s="459"/>
      <c r="S24" s="459"/>
      <c r="T24" s="459"/>
      <c r="U24" s="459"/>
      <c r="V24" s="501"/>
      <c r="W24" s="566"/>
      <c r="X24" s="554"/>
      <c r="Y24" s="555"/>
      <c r="Z24" s="457" t="s">
        <v>177</v>
      </c>
      <c r="AA24" s="431"/>
      <c r="AB24" s="431"/>
      <c r="AC24" s="431"/>
      <c r="AD24" s="431"/>
      <c r="AE24" s="431"/>
      <c r="AF24" s="431"/>
      <c r="AG24" s="432"/>
      <c r="AH24" s="458">
        <v>79</v>
      </c>
      <c r="AI24" s="459"/>
      <c r="AJ24" s="459"/>
      <c r="AK24" s="459"/>
      <c r="AL24" s="501"/>
      <c r="AM24" s="458">
        <v>221200</v>
      </c>
      <c r="AN24" s="459"/>
      <c r="AO24" s="459"/>
      <c r="AP24" s="459"/>
      <c r="AQ24" s="459"/>
      <c r="AR24" s="501"/>
      <c r="AS24" s="458">
        <v>2800</v>
      </c>
      <c r="AT24" s="459"/>
      <c r="AU24" s="459"/>
      <c r="AV24" s="459"/>
      <c r="AW24" s="459"/>
      <c r="AX24" s="460"/>
      <c r="AY24" s="544" t="s">
        <v>178</v>
      </c>
      <c r="AZ24" s="545"/>
      <c r="BA24" s="545"/>
      <c r="BB24" s="545"/>
      <c r="BC24" s="545"/>
      <c r="BD24" s="545"/>
      <c r="BE24" s="545"/>
      <c r="BF24" s="545"/>
      <c r="BG24" s="545"/>
      <c r="BH24" s="545"/>
      <c r="BI24" s="545"/>
      <c r="BJ24" s="545"/>
      <c r="BK24" s="545"/>
      <c r="BL24" s="545"/>
      <c r="BM24" s="546"/>
      <c r="BN24" s="438">
        <v>3699135</v>
      </c>
      <c r="BO24" s="439"/>
      <c r="BP24" s="439"/>
      <c r="BQ24" s="439"/>
      <c r="BR24" s="439"/>
      <c r="BS24" s="439"/>
      <c r="BT24" s="439"/>
      <c r="BU24" s="440"/>
      <c r="BV24" s="438">
        <v>2619049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179</v>
      </c>
      <c r="F25" s="431"/>
      <c r="G25" s="431"/>
      <c r="H25" s="431"/>
      <c r="I25" s="431"/>
      <c r="J25" s="431"/>
      <c r="K25" s="432"/>
      <c r="L25" s="458">
        <v>1</v>
      </c>
      <c r="M25" s="459"/>
      <c r="N25" s="459"/>
      <c r="O25" s="459"/>
      <c r="P25" s="501"/>
      <c r="Q25" s="458">
        <v>6100</v>
      </c>
      <c r="R25" s="459"/>
      <c r="S25" s="459"/>
      <c r="T25" s="459"/>
      <c r="U25" s="459"/>
      <c r="V25" s="501"/>
      <c r="W25" s="566"/>
      <c r="X25" s="554"/>
      <c r="Y25" s="555"/>
      <c r="Z25" s="457" t="s">
        <v>180</v>
      </c>
      <c r="AA25" s="431"/>
      <c r="AB25" s="431"/>
      <c r="AC25" s="431"/>
      <c r="AD25" s="431"/>
      <c r="AE25" s="431"/>
      <c r="AF25" s="431"/>
      <c r="AG25" s="432"/>
      <c r="AH25" s="458" t="s">
        <v>133</v>
      </c>
      <c r="AI25" s="459"/>
      <c r="AJ25" s="459"/>
      <c r="AK25" s="459"/>
      <c r="AL25" s="501"/>
      <c r="AM25" s="458" t="s">
        <v>143</v>
      </c>
      <c r="AN25" s="459"/>
      <c r="AO25" s="459"/>
      <c r="AP25" s="459"/>
      <c r="AQ25" s="459"/>
      <c r="AR25" s="501"/>
      <c r="AS25" s="458" t="s">
        <v>142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55059</v>
      </c>
      <c r="BO25" s="371"/>
      <c r="BP25" s="371"/>
      <c r="BQ25" s="371"/>
      <c r="BR25" s="371"/>
      <c r="BS25" s="371"/>
      <c r="BT25" s="371"/>
      <c r="BU25" s="372"/>
      <c r="BV25" s="370">
        <v>1289654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182</v>
      </c>
      <c r="F26" s="431"/>
      <c r="G26" s="431"/>
      <c r="H26" s="431"/>
      <c r="I26" s="431"/>
      <c r="J26" s="431"/>
      <c r="K26" s="432"/>
      <c r="L26" s="458">
        <v>1</v>
      </c>
      <c r="M26" s="459"/>
      <c r="N26" s="459"/>
      <c r="O26" s="459"/>
      <c r="P26" s="501"/>
      <c r="Q26" s="458">
        <v>5200</v>
      </c>
      <c r="R26" s="459"/>
      <c r="S26" s="459"/>
      <c r="T26" s="459"/>
      <c r="U26" s="459"/>
      <c r="V26" s="501"/>
      <c r="W26" s="566"/>
      <c r="X26" s="554"/>
      <c r="Y26" s="555"/>
      <c r="Z26" s="457" t="s">
        <v>183</v>
      </c>
      <c r="AA26" s="578"/>
      <c r="AB26" s="578"/>
      <c r="AC26" s="578"/>
      <c r="AD26" s="578"/>
      <c r="AE26" s="578"/>
      <c r="AF26" s="578"/>
      <c r="AG26" s="579"/>
      <c r="AH26" s="458">
        <v>5</v>
      </c>
      <c r="AI26" s="459"/>
      <c r="AJ26" s="459"/>
      <c r="AK26" s="459"/>
      <c r="AL26" s="501"/>
      <c r="AM26" s="458">
        <v>10535</v>
      </c>
      <c r="AN26" s="459"/>
      <c r="AO26" s="459"/>
      <c r="AP26" s="459"/>
      <c r="AQ26" s="459"/>
      <c r="AR26" s="501"/>
      <c r="AS26" s="458">
        <v>2107</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142</v>
      </c>
      <c r="BO26" s="439"/>
      <c r="BP26" s="439"/>
      <c r="BQ26" s="439"/>
      <c r="BR26" s="439"/>
      <c r="BS26" s="439"/>
      <c r="BT26" s="439"/>
      <c r="BU26" s="440"/>
      <c r="BV26" s="438" t="s">
        <v>185</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186</v>
      </c>
      <c r="F27" s="431"/>
      <c r="G27" s="431"/>
      <c r="H27" s="431"/>
      <c r="I27" s="431"/>
      <c r="J27" s="431"/>
      <c r="K27" s="432"/>
      <c r="L27" s="458">
        <v>1</v>
      </c>
      <c r="M27" s="459"/>
      <c r="N27" s="459"/>
      <c r="O27" s="459"/>
      <c r="P27" s="501"/>
      <c r="Q27" s="458">
        <v>3280</v>
      </c>
      <c r="R27" s="459"/>
      <c r="S27" s="459"/>
      <c r="T27" s="459"/>
      <c r="U27" s="459"/>
      <c r="V27" s="501"/>
      <c r="W27" s="566"/>
      <c r="X27" s="554"/>
      <c r="Y27" s="555"/>
      <c r="Z27" s="457" t="s">
        <v>187</v>
      </c>
      <c r="AA27" s="431"/>
      <c r="AB27" s="431"/>
      <c r="AC27" s="431"/>
      <c r="AD27" s="431"/>
      <c r="AE27" s="431"/>
      <c r="AF27" s="431"/>
      <c r="AG27" s="432"/>
      <c r="AH27" s="458">
        <v>4</v>
      </c>
      <c r="AI27" s="459"/>
      <c r="AJ27" s="459"/>
      <c r="AK27" s="459"/>
      <c r="AL27" s="501"/>
      <c r="AM27" s="458">
        <v>13236</v>
      </c>
      <c r="AN27" s="459"/>
      <c r="AO27" s="459"/>
      <c r="AP27" s="459"/>
      <c r="AQ27" s="459"/>
      <c r="AR27" s="501"/>
      <c r="AS27" s="458">
        <v>3309</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47">
        <v>283831</v>
      </c>
      <c r="BO27" s="548"/>
      <c r="BP27" s="548"/>
      <c r="BQ27" s="548"/>
      <c r="BR27" s="548"/>
      <c r="BS27" s="548"/>
      <c r="BT27" s="548"/>
      <c r="BU27" s="549"/>
      <c r="BV27" s="547">
        <v>283824</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189</v>
      </c>
      <c r="F28" s="431"/>
      <c r="G28" s="431"/>
      <c r="H28" s="431"/>
      <c r="I28" s="431"/>
      <c r="J28" s="431"/>
      <c r="K28" s="432"/>
      <c r="L28" s="458">
        <v>1</v>
      </c>
      <c r="M28" s="459"/>
      <c r="N28" s="459"/>
      <c r="O28" s="459"/>
      <c r="P28" s="501"/>
      <c r="Q28" s="458">
        <v>2740</v>
      </c>
      <c r="R28" s="459"/>
      <c r="S28" s="459"/>
      <c r="T28" s="459"/>
      <c r="U28" s="459"/>
      <c r="V28" s="501"/>
      <c r="W28" s="566"/>
      <c r="X28" s="554"/>
      <c r="Y28" s="555"/>
      <c r="Z28" s="457" t="s">
        <v>190</v>
      </c>
      <c r="AA28" s="431"/>
      <c r="AB28" s="431"/>
      <c r="AC28" s="431"/>
      <c r="AD28" s="431"/>
      <c r="AE28" s="431"/>
      <c r="AF28" s="431"/>
      <c r="AG28" s="432"/>
      <c r="AH28" s="458" t="s">
        <v>185</v>
      </c>
      <c r="AI28" s="459"/>
      <c r="AJ28" s="459"/>
      <c r="AK28" s="459"/>
      <c r="AL28" s="501"/>
      <c r="AM28" s="458" t="s">
        <v>185</v>
      </c>
      <c r="AN28" s="459"/>
      <c r="AO28" s="459"/>
      <c r="AP28" s="459"/>
      <c r="AQ28" s="459"/>
      <c r="AR28" s="501"/>
      <c r="AS28" s="458" t="s">
        <v>133</v>
      </c>
      <c r="AT28" s="459"/>
      <c r="AU28" s="459"/>
      <c r="AV28" s="459"/>
      <c r="AW28" s="459"/>
      <c r="AX28" s="460"/>
      <c r="AY28" s="580" t="s">
        <v>191</v>
      </c>
      <c r="AZ28" s="581"/>
      <c r="BA28" s="581"/>
      <c r="BB28" s="582"/>
      <c r="BC28" s="367" t="s">
        <v>50</v>
      </c>
      <c r="BD28" s="368"/>
      <c r="BE28" s="368"/>
      <c r="BF28" s="368"/>
      <c r="BG28" s="368"/>
      <c r="BH28" s="368"/>
      <c r="BI28" s="368"/>
      <c r="BJ28" s="368"/>
      <c r="BK28" s="368"/>
      <c r="BL28" s="368"/>
      <c r="BM28" s="369"/>
      <c r="BN28" s="370">
        <v>1163121</v>
      </c>
      <c r="BO28" s="371"/>
      <c r="BP28" s="371"/>
      <c r="BQ28" s="371"/>
      <c r="BR28" s="371"/>
      <c r="BS28" s="371"/>
      <c r="BT28" s="371"/>
      <c r="BU28" s="372"/>
      <c r="BV28" s="370">
        <v>1032077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192</v>
      </c>
      <c r="F29" s="431"/>
      <c r="G29" s="431"/>
      <c r="H29" s="431"/>
      <c r="I29" s="431"/>
      <c r="J29" s="431"/>
      <c r="K29" s="432"/>
      <c r="L29" s="458">
        <v>6</v>
      </c>
      <c r="M29" s="459"/>
      <c r="N29" s="459"/>
      <c r="O29" s="459"/>
      <c r="P29" s="501"/>
      <c r="Q29" s="458">
        <v>2540</v>
      </c>
      <c r="R29" s="459"/>
      <c r="S29" s="459"/>
      <c r="T29" s="459"/>
      <c r="U29" s="459"/>
      <c r="V29" s="501"/>
      <c r="W29" s="567"/>
      <c r="X29" s="568"/>
      <c r="Y29" s="569"/>
      <c r="Z29" s="457" t="s">
        <v>193</v>
      </c>
      <c r="AA29" s="431"/>
      <c r="AB29" s="431"/>
      <c r="AC29" s="431"/>
      <c r="AD29" s="431"/>
      <c r="AE29" s="431"/>
      <c r="AF29" s="431"/>
      <c r="AG29" s="432"/>
      <c r="AH29" s="458">
        <v>83</v>
      </c>
      <c r="AI29" s="459"/>
      <c r="AJ29" s="459"/>
      <c r="AK29" s="459"/>
      <c r="AL29" s="501"/>
      <c r="AM29" s="458">
        <v>234436</v>
      </c>
      <c r="AN29" s="459"/>
      <c r="AO29" s="459"/>
      <c r="AP29" s="459"/>
      <c r="AQ29" s="459"/>
      <c r="AR29" s="501"/>
      <c r="AS29" s="458">
        <v>2825</v>
      </c>
      <c r="AT29" s="459"/>
      <c r="AU29" s="459"/>
      <c r="AV29" s="459"/>
      <c r="AW29" s="459"/>
      <c r="AX29" s="460"/>
      <c r="AY29" s="583"/>
      <c r="AZ29" s="584"/>
      <c r="BA29" s="584"/>
      <c r="BB29" s="585"/>
      <c r="BC29" s="435" t="s">
        <v>194</v>
      </c>
      <c r="BD29" s="436"/>
      <c r="BE29" s="436"/>
      <c r="BF29" s="436"/>
      <c r="BG29" s="436"/>
      <c r="BH29" s="436"/>
      <c r="BI29" s="436"/>
      <c r="BJ29" s="436"/>
      <c r="BK29" s="436"/>
      <c r="BL29" s="436"/>
      <c r="BM29" s="437"/>
      <c r="BN29" s="438">
        <v>463214</v>
      </c>
      <c r="BO29" s="439"/>
      <c r="BP29" s="439"/>
      <c r="BQ29" s="439"/>
      <c r="BR29" s="439"/>
      <c r="BS29" s="439"/>
      <c r="BT29" s="439"/>
      <c r="BU29" s="440"/>
      <c r="BV29" s="438">
        <v>238553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195</v>
      </c>
      <c r="X30" s="594"/>
      <c r="Y30" s="594"/>
      <c r="Z30" s="594"/>
      <c r="AA30" s="594"/>
      <c r="AB30" s="594"/>
      <c r="AC30" s="594"/>
      <c r="AD30" s="594"/>
      <c r="AE30" s="594"/>
      <c r="AF30" s="594"/>
      <c r="AG30" s="595"/>
      <c r="AH30" s="526">
        <v>95.4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982669</v>
      </c>
      <c r="BO30" s="548"/>
      <c r="BP30" s="548"/>
      <c r="BQ30" s="548"/>
      <c r="BR30" s="548"/>
      <c r="BS30" s="548"/>
      <c r="BT30" s="548"/>
      <c r="BU30" s="549"/>
      <c r="BV30" s="547">
        <v>967267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196</v>
      </c>
      <c r="D32" s="589"/>
      <c r="E32" s="589"/>
      <c r="F32" s="589"/>
      <c r="G32" s="589"/>
      <c r="H32" s="589"/>
      <c r="I32" s="589"/>
      <c r="J32" s="589"/>
      <c r="K32" s="589"/>
      <c r="L32" s="589"/>
      <c r="M32" s="589"/>
      <c r="N32" s="589"/>
      <c r="O32" s="589"/>
      <c r="P32" s="589"/>
      <c r="Q32" s="589"/>
      <c r="R32" s="589"/>
      <c r="S32" s="589"/>
      <c r="U32" s="442" t="s">
        <v>197</v>
      </c>
      <c r="V32" s="442"/>
      <c r="W32" s="442"/>
      <c r="X32" s="442"/>
      <c r="Y32" s="442"/>
      <c r="Z32" s="442"/>
      <c r="AA32" s="442"/>
      <c r="AB32" s="442"/>
      <c r="AC32" s="442"/>
      <c r="AD32" s="442"/>
      <c r="AE32" s="442"/>
      <c r="AF32" s="442"/>
      <c r="AG32" s="442"/>
      <c r="AH32" s="442"/>
      <c r="AI32" s="442"/>
      <c r="AJ32" s="442"/>
      <c r="AK32" s="442"/>
      <c r="AM32" s="442" t="s">
        <v>198</v>
      </c>
      <c r="AN32" s="442"/>
      <c r="AO32" s="442"/>
      <c r="AP32" s="442"/>
      <c r="AQ32" s="442"/>
      <c r="AR32" s="442"/>
      <c r="AS32" s="442"/>
      <c r="AT32" s="442"/>
      <c r="AU32" s="442"/>
      <c r="AV32" s="442"/>
      <c r="AW32" s="442"/>
      <c r="AX32" s="442"/>
      <c r="AY32" s="442"/>
      <c r="AZ32" s="442"/>
      <c r="BA32" s="442"/>
      <c r="BB32" s="442"/>
      <c r="BC32" s="442"/>
      <c r="BE32" s="442" t="s">
        <v>199</v>
      </c>
      <c r="BF32" s="442"/>
      <c r="BG32" s="442"/>
      <c r="BH32" s="442"/>
      <c r="BI32" s="442"/>
      <c r="BJ32" s="442"/>
      <c r="BK32" s="442"/>
      <c r="BL32" s="442"/>
      <c r="BM32" s="442"/>
      <c r="BN32" s="442"/>
      <c r="BO32" s="442"/>
      <c r="BP32" s="442"/>
      <c r="BQ32" s="442"/>
      <c r="BR32" s="442"/>
      <c r="BS32" s="442"/>
      <c r="BT32" s="442"/>
      <c r="BU32" s="442"/>
      <c r="BW32" s="442" t="s">
        <v>200</v>
      </c>
      <c r="BX32" s="442"/>
      <c r="BY32" s="442"/>
      <c r="BZ32" s="442"/>
      <c r="CA32" s="442"/>
      <c r="CB32" s="442"/>
      <c r="CC32" s="442"/>
      <c r="CD32" s="442"/>
      <c r="CE32" s="442"/>
      <c r="CF32" s="442"/>
      <c r="CG32" s="442"/>
      <c r="CH32" s="442"/>
      <c r="CI32" s="442"/>
      <c r="CJ32" s="442"/>
      <c r="CK32" s="442"/>
      <c r="CL32" s="442"/>
      <c r="CM32" s="442"/>
      <c r="CO32" s="442" t="s">
        <v>201</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202</v>
      </c>
      <c r="D33" s="425"/>
      <c r="E33" s="396" t="s">
        <v>203</v>
      </c>
      <c r="F33" s="396"/>
      <c r="G33" s="396"/>
      <c r="H33" s="396"/>
      <c r="I33" s="396"/>
      <c r="J33" s="396"/>
      <c r="K33" s="396"/>
      <c r="L33" s="396"/>
      <c r="M33" s="396"/>
      <c r="N33" s="396"/>
      <c r="O33" s="396"/>
      <c r="P33" s="396"/>
      <c r="Q33" s="396"/>
      <c r="R33" s="396"/>
      <c r="S33" s="396"/>
      <c r="T33" s="206"/>
      <c r="U33" s="425" t="s">
        <v>204</v>
      </c>
      <c r="V33" s="425"/>
      <c r="W33" s="396" t="s">
        <v>203</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25" t="s">
        <v>205</v>
      </c>
      <c r="BX33" s="425"/>
      <c r="BY33" s="396" t="s">
        <v>207</v>
      </c>
      <c r="BZ33" s="396"/>
      <c r="CA33" s="396"/>
      <c r="CB33" s="396"/>
      <c r="CC33" s="396"/>
      <c r="CD33" s="396"/>
      <c r="CE33" s="396"/>
      <c r="CF33" s="396"/>
      <c r="CG33" s="396"/>
      <c r="CH33" s="396"/>
      <c r="CI33" s="396"/>
      <c r="CJ33" s="396"/>
      <c r="CK33" s="396"/>
      <c r="CL33" s="396"/>
      <c r="CM33" s="396"/>
      <c r="CN33" s="206"/>
      <c r="CO33" s="425" t="s">
        <v>208</v>
      </c>
      <c r="CP33" s="425"/>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下市町土地開発公社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南和広域衛生組合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奈良県広域水質検査センター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さくら広域環境衛生組合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南和広域医療企業団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SVfyqAJBo+WIswnlwSq640beGFbHEc3z3iWUfWHZyZyBD7UN3gC63AjyvZ955VQCJXowEn8uqEFQd8IJhjhqQ==" saltValue="8SNP8nlCAPPGSZPTu8+w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459194</v>
      </c>
      <c r="S5" s="613"/>
      <c r="T5" s="613"/>
      <c r="U5" s="613"/>
      <c r="V5" s="613"/>
      <c r="W5" s="613"/>
      <c r="X5" s="613"/>
      <c r="Y5" s="614"/>
      <c r="Z5" s="615">
        <v>7.4</v>
      </c>
      <c r="AA5" s="615"/>
      <c r="AB5" s="615"/>
      <c r="AC5" s="615"/>
      <c r="AD5" s="616">
        <v>459194</v>
      </c>
      <c r="AE5" s="616"/>
      <c r="AF5" s="616"/>
      <c r="AG5" s="616"/>
      <c r="AH5" s="616"/>
      <c r="AI5" s="616"/>
      <c r="AJ5" s="616"/>
      <c r="AK5" s="616"/>
      <c r="AL5" s="617">
        <v>16.5</v>
      </c>
      <c r="AM5" s="618"/>
      <c r="AN5" s="618"/>
      <c r="AO5" s="619"/>
      <c r="AP5" s="609" t="s">
        <v>234</v>
      </c>
      <c r="AQ5" s="610"/>
      <c r="AR5" s="610"/>
      <c r="AS5" s="610"/>
      <c r="AT5" s="610"/>
      <c r="AU5" s="610"/>
      <c r="AV5" s="610"/>
      <c r="AW5" s="610"/>
      <c r="AX5" s="610"/>
      <c r="AY5" s="610"/>
      <c r="AZ5" s="610"/>
      <c r="BA5" s="610"/>
      <c r="BB5" s="610"/>
      <c r="BC5" s="610"/>
      <c r="BD5" s="610"/>
      <c r="BE5" s="610"/>
      <c r="BF5" s="611"/>
      <c r="BG5" s="623">
        <v>459194</v>
      </c>
      <c r="BH5" s="624"/>
      <c r="BI5" s="624"/>
      <c r="BJ5" s="624"/>
      <c r="BK5" s="624"/>
      <c r="BL5" s="624"/>
      <c r="BM5" s="624"/>
      <c r="BN5" s="625"/>
      <c r="BO5" s="626">
        <v>100</v>
      </c>
      <c r="BP5" s="626"/>
      <c r="BQ5" s="626"/>
      <c r="BR5" s="626"/>
      <c r="BS5" s="627" t="s">
        <v>143</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54413</v>
      </c>
      <c r="S6" s="624"/>
      <c r="T6" s="624"/>
      <c r="U6" s="624"/>
      <c r="V6" s="624"/>
      <c r="W6" s="624"/>
      <c r="X6" s="624"/>
      <c r="Y6" s="625"/>
      <c r="Z6" s="626">
        <v>0.9</v>
      </c>
      <c r="AA6" s="626"/>
      <c r="AB6" s="626"/>
      <c r="AC6" s="626"/>
      <c r="AD6" s="627">
        <v>54413</v>
      </c>
      <c r="AE6" s="627"/>
      <c r="AF6" s="627"/>
      <c r="AG6" s="627"/>
      <c r="AH6" s="627"/>
      <c r="AI6" s="627"/>
      <c r="AJ6" s="627"/>
      <c r="AK6" s="627"/>
      <c r="AL6" s="628">
        <v>2</v>
      </c>
      <c r="AM6" s="629"/>
      <c r="AN6" s="629"/>
      <c r="AO6" s="630"/>
      <c r="AP6" s="620" t="s">
        <v>239</v>
      </c>
      <c r="AQ6" s="621"/>
      <c r="AR6" s="621"/>
      <c r="AS6" s="621"/>
      <c r="AT6" s="621"/>
      <c r="AU6" s="621"/>
      <c r="AV6" s="621"/>
      <c r="AW6" s="621"/>
      <c r="AX6" s="621"/>
      <c r="AY6" s="621"/>
      <c r="AZ6" s="621"/>
      <c r="BA6" s="621"/>
      <c r="BB6" s="621"/>
      <c r="BC6" s="621"/>
      <c r="BD6" s="621"/>
      <c r="BE6" s="621"/>
      <c r="BF6" s="622"/>
      <c r="BG6" s="623">
        <v>459194</v>
      </c>
      <c r="BH6" s="624"/>
      <c r="BI6" s="624"/>
      <c r="BJ6" s="624"/>
      <c r="BK6" s="624"/>
      <c r="BL6" s="624"/>
      <c r="BM6" s="624"/>
      <c r="BN6" s="625"/>
      <c r="BO6" s="626">
        <v>100</v>
      </c>
      <c r="BP6" s="626"/>
      <c r="BQ6" s="626"/>
      <c r="BR6" s="626"/>
      <c r="BS6" s="627" t="s">
        <v>185</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49360</v>
      </c>
      <c r="CS6" s="624"/>
      <c r="CT6" s="624"/>
      <c r="CU6" s="624"/>
      <c r="CV6" s="624"/>
      <c r="CW6" s="624"/>
      <c r="CX6" s="624"/>
      <c r="CY6" s="625"/>
      <c r="CZ6" s="617">
        <v>0.8</v>
      </c>
      <c r="DA6" s="618"/>
      <c r="DB6" s="618"/>
      <c r="DC6" s="634"/>
      <c r="DD6" s="632" t="s">
        <v>143</v>
      </c>
      <c r="DE6" s="624"/>
      <c r="DF6" s="624"/>
      <c r="DG6" s="624"/>
      <c r="DH6" s="624"/>
      <c r="DI6" s="624"/>
      <c r="DJ6" s="624"/>
      <c r="DK6" s="624"/>
      <c r="DL6" s="624"/>
      <c r="DM6" s="624"/>
      <c r="DN6" s="624"/>
      <c r="DO6" s="624"/>
      <c r="DP6" s="625"/>
      <c r="DQ6" s="632">
        <v>49360</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255</v>
      </c>
      <c r="S7" s="624"/>
      <c r="T7" s="624"/>
      <c r="U7" s="624"/>
      <c r="V7" s="624"/>
      <c r="W7" s="624"/>
      <c r="X7" s="624"/>
      <c r="Y7" s="625"/>
      <c r="Z7" s="626">
        <v>0</v>
      </c>
      <c r="AA7" s="626"/>
      <c r="AB7" s="626"/>
      <c r="AC7" s="626"/>
      <c r="AD7" s="627">
        <v>255</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215047</v>
      </c>
      <c r="BH7" s="624"/>
      <c r="BI7" s="624"/>
      <c r="BJ7" s="624"/>
      <c r="BK7" s="624"/>
      <c r="BL7" s="624"/>
      <c r="BM7" s="624"/>
      <c r="BN7" s="625"/>
      <c r="BO7" s="626">
        <v>46.8</v>
      </c>
      <c r="BP7" s="626"/>
      <c r="BQ7" s="626"/>
      <c r="BR7" s="626"/>
      <c r="BS7" s="627" t="s">
        <v>243</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1187461</v>
      </c>
      <c r="CS7" s="624"/>
      <c r="CT7" s="624"/>
      <c r="CU7" s="624"/>
      <c r="CV7" s="624"/>
      <c r="CW7" s="624"/>
      <c r="CX7" s="624"/>
      <c r="CY7" s="625"/>
      <c r="CZ7" s="626">
        <v>20</v>
      </c>
      <c r="DA7" s="626"/>
      <c r="DB7" s="626"/>
      <c r="DC7" s="626"/>
      <c r="DD7" s="632">
        <v>46689</v>
      </c>
      <c r="DE7" s="624"/>
      <c r="DF7" s="624"/>
      <c r="DG7" s="624"/>
      <c r="DH7" s="624"/>
      <c r="DI7" s="624"/>
      <c r="DJ7" s="624"/>
      <c r="DK7" s="624"/>
      <c r="DL7" s="624"/>
      <c r="DM7" s="624"/>
      <c r="DN7" s="624"/>
      <c r="DO7" s="624"/>
      <c r="DP7" s="625"/>
      <c r="DQ7" s="632">
        <v>1126897</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5415</v>
      </c>
      <c r="S8" s="624"/>
      <c r="T8" s="624"/>
      <c r="U8" s="624"/>
      <c r="V8" s="624"/>
      <c r="W8" s="624"/>
      <c r="X8" s="624"/>
      <c r="Y8" s="625"/>
      <c r="Z8" s="626">
        <v>0.1</v>
      </c>
      <c r="AA8" s="626"/>
      <c r="AB8" s="626"/>
      <c r="AC8" s="626"/>
      <c r="AD8" s="627">
        <v>5415</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7750</v>
      </c>
      <c r="BH8" s="624"/>
      <c r="BI8" s="624"/>
      <c r="BJ8" s="624"/>
      <c r="BK8" s="624"/>
      <c r="BL8" s="624"/>
      <c r="BM8" s="624"/>
      <c r="BN8" s="625"/>
      <c r="BO8" s="626">
        <v>1.7</v>
      </c>
      <c r="BP8" s="626"/>
      <c r="BQ8" s="626"/>
      <c r="BR8" s="626"/>
      <c r="BS8" s="627" t="s">
        <v>247</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1026562</v>
      </c>
      <c r="CS8" s="624"/>
      <c r="CT8" s="624"/>
      <c r="CU8" s="624"/>
      <c r="CV8" s="624"/>
      <c r="CW8" s="624"/>
      <c r="CX8" s="624"/>
      <c r="CY8" s="625"/>
      <c r="CZ8" s="626">
        <v>17.3</v>
      </c>
      <c r="DA8" s="626"/>
      <c r="DB8" s="626"/>
      <c r="DC8" s="626"/>
      <c r="DD8" s="632">
        <v>78710</v>
      </c>
      <c r="DE8" s="624"/>
      <c r="DF8" s="624"/>
      <c r="DG8" s="624"/>
      <c r="DH8" s="624"/>
      <c r="DI8" s="624"/>
      <c r="DJ8" s="624"/>
      <c r="DK8" s="624"/>
      <c r="DL8" s="624"/>
      <c r="DM8" s="624"/>
      <c r="DN8" s="624"/>
      <c r="DO8" s="624"/>
      <c r="DP8" s="625"/>
      <c r="DQ8" s="632">
        <v>577323</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3780</v>
      </c>
      <c r="S9" s="624"/>
      <c r="T9" s="624"/>
      <c r="U9" s="624"/>
      <c r="V9" s="624"/>
      <c r="W9" s="624"/>
      <c r="X9" s="624"/>
      <c r="Y9" s="625"/>
      <c r="Z9" s="626">
        <v>0.1</v>
      </c>
      <c r="AA9" s="626"/>
      <c r="AB9" s="626"/>
      <c r="AC9" s="626"/>
      <c r="AD9" s="627">
        <v>3780</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181714</v>
      </c>
      <c r="BH9" s="624"/>
      <c r="BI9" s="624"/>
      <c r="BJ9" s="624"/>
      <c r="BK9" s="624"/>
      <c r="BL9" s="624"/>
      <c r="BM9" s="624"/>
      <c r="BN9" s="625"/>
      <c r="BO9" s="626">
        <v>39.6</v>
      </c>
      <c r="BP9" s="626"/>
      <c r="BQ9" s="626"/>
      <c r="BR9" s="626"/>
      <c r="BS9" s="627" t="s">
        <v>143</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788491</v>
      </c>
      <c r="CS9" s="624"/>
      <c r="CT9" s="624"/>
      <c r="CU9" s="624"/>
      <c r="CV9" s="624"/>
      <c r="CW9" s="624"/>
      <c r="CX9" s="624"/>
      <c r="CY9" s="625"/>
      <c r="CZ9" s="626">
        <v>13.3</v>
      </c>
      <c r="DA9" s="626"/>
      <c r="DB9" s="626"/>
      <c r="DC9" s="626"/>
      <c r="DD9" s="632">
        <v>4846</v>
      </c>
      <c r="DE9" s="624"/>
      <c r="DF9" s="624"/>
      <c r="DG9" s="624"/>
      <c r="DH9" s="624"/>
      <c r="DI9" s="624"/>
      <c r="DJ9" s="624"/>
      <c r="DK9" s="624"/>
      <c r="DL9" s="624"/>
      <c r="DM9" s="624"/>
      <c r="DN9" s="624"/>
      <c r="DO9" s="624"/>
      <c r="DP9" s="625"/>
      <c r="DQ9" s="632">
        <v>391479</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243</v>
      </c>
      <c r="AA10" s="626"/>
      <c r="AB10" s="626"/>
      <c r="AC10" s="626"/>
      <c r="AD10" s="627" t="s">
        <v>243</v>
      </c>
      <c r="AE10" s="627"/>
      <c r="AF10" s="627"/>
      <c r="AG10" s="627"/>
      <c r="AH10" s="627"/>
      <c r="AI10" s="627"/>
      <c r="AJ10" s="627"/>
      <c r="AK10" s="627"/>
      <c r="AL10" s="628" t="s">
        <v>185</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12559</v>
      </c>
      <c r="BH10" s="624"/>
      <c r="BI10" s="624"/>
      <c r="BJ10" s="624"/>
      <c r="BK10" s="624"/>
      <c r="BL10" s="624"/>
      <c r="BM10" s="624"/>
      <c r="BN10" s="625"/>
      <c r="BO10" s="626">
        <v>2.7</v>
      </c>
      <c r="BP10" s="626"/>
      <c r="BQ10" s="626"/>
      <c r="BR10" s="626"/>
      <c r="BS10" s="627" t="s">
        <v>243</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t="s">
        <v>143</v>
      </c>
      <c r="CS10" s="624"/>
      <c r="CT10" s="624"/>
      <c r="CU10" s="624"/>
      <c r="CV10" s="624"/>
      <c r="CW10" s="624"/>
      <c r="CX10" s="624"/>
      <c r="CY10" s="625"/>
      <c r="CZ10" s="626" t="s">
        <v>243</v>
      </c>
      <c r="DA10" s="626"/>
      <c r="DB10" s="626"/>
      <c r="DC10" s="626"/>
      <c r="DD10" s="632" t="s">
        <v>243</v>
      </c>
      <c r="DE10" s="624"/>
      <c r="DF10" s="624"/>
      <c r="DG10" s="624"/>
      <c r="DH10" s="624"/>
      <c r="DI10" s="624"/>
      <c r="DJ10" s="624"/>
      <c r="DK10" s="624"/>
      <c r="DL10" s="624"/>
      <c r="DM10" s="624"/>
      <c r="DN10" s="624"/>
      <c r="DO10" s="624"/>
      <c r="DP10" s="625"/>
      <c r="DQ10" s="632" t="s">
        <v>243</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115874</v>
      </c>
      <c r="S11" s="624"/>
      <c r="T11" s="624"/>
      <c r="U11" s="624"/>
      <c r="V11" s="624"/>
      <c r="W11" s="624"/>
      <c r="X11" s="624"/>
      <c r="Y11" s="625"/>
      <c r="Z11" s="628">
        <v>1.9</v>
      </c>
      <c r="AA11" s="629"/>
      <c r="AB11" s="629"/>
      <c r="AC11" s="635"/>
      <c r="AD11" s="632">
        <v>115874</v>
      </c>
      <c r="AE11" s="624"/>
      <c r="AF11" s="624"/>
      <c r="AG11" s="624"/>
      <c r="AH11" s="624"/>
      <c r="AI11" s="624"/>
      <c r="AJ11" s="624"/>
      <c r="AK11" s="625"/>
      <c r="AL11" s="628">
        <v>4.2</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13024</v>
      </c>
      <c r="BH11" s="624"/>
      <c r="BI11" s="624"/>
      <c r="BJ11" s="624"/>
      <c r="BK11" s="624"/>
      <c r="BL11" s="624"/>
      <c r="BM11" s="624"/>
      <c r="BN11" s="625"/>
      <c r="BO11" s="626">
        <v>2.8</v>
      </c>
      <c r="BP11" s="626"/>
      <c r="BQ11" s="626"/>
      <c r="BR11" s="626"/>
      <c r="BS11" s="627" t="s">
        <v>243</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174464</v>
      </c>
      <c r="CS11" s="624"/>
      <c r="CT11" s="624"/>
      <c r="CU11" s="624"/>
      <c r="CV11" s="624"/>
      <c r="CW11" s="624"/>
      <c r="CX11" s="624"/>
      <c r="CY11" s="625"/>
      <c r="CZ11" s="626">
        <v>2.9</v>
      </c>
      <c r="DA11" s="626"/>
      <c r="DB11" s="626"/>
      <c r="DC11" s="626"/>
      <c r="DD11" s="632">
        <v>23441</v>
      </c>
      <c r="DE11" s="624"/>
      <c r="DF11" s="624"/>
      <c r="DG11" s="624"/>
      <c r="DH11" s="624"/>
      <c r="DI11" s="624"/>
      <c r="DJ11" s="624"/>
      <c r="DK11" s="624"/>
      <c r="DL11" s="624"/>
      <c r="DM11" s="624"/>
      <c r="DN11" s="624"/>
      <c r="DO11" s="624"/>
      <c r="DP11" s="625"/>
      <c r="DQ11" s="632">
        <v>107391</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185</v>
      </c>
      <c r="S12" s="624"/>
      <c r="T12" s="624"/>
      <c r="U12" s="624"/>
      <c r="V12" s="624"/>
      <c r="W12" s="624"/>
      <c r="X12" s="624"/>
      <c r="Y12" s="625"/>
      <c r="Z12" s="626" t="s">
        <v>243</v>
      </c>
      <c r="AA12" s="626"/>
      <c r="AB12" s="626"/>
      <c r="AC12" s="626"/>
      <c r="AD12" s="627" t="s">
        <v>185</v>
      </c>
      <c r="AE12" s="627"/>
      <c r="AF12" s="627"/>
      <c r="AG12" s="627"/>
      <c r="AH12" s="627"/>
      <c r="AI12" s="627"/>
      <c r="AJ12" s="627"/>
      <c r="AK12" s="627"/>
      <c r="AL12" s="628" t="s">
        <v>243</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215292</v>
      </c>
      <c r="BH12" s="624"/>
      <c r="BI12" s="624"/>
      <c r="BJ12" s="624"/>
      <c r="BK12" s="624"/>
      <c r="BL12" s="624"/>
      <c r="BM12" s="624"/>
      <c r="BN12" s="625"/>
      <c r="BO12" s="626">
        <v>46.9</v>
      </c>
      <c r="BP12" s="626"/>
      <c r="BQ12" s="626"/>
      <c r="BR12" s="626"/>
      <c r="BS12" s="627" t="s">
        <v>243</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14169</v>
      </c>
      <c r="CS12" s="624"/>
      <c r="CT12" s="624"/>
      <c r="CU12" s="624"/>
      <c r="CV12" s="624"/>
      <c r="CW12" s="624"/>
      <c r="CX12" s="624"/>
      <c r="CY12" s="625"/>
      <c r="CZ12" s="626">
        <v>0.2</v>
      </c>
      <c r="DA12" s="626"/>
      <c r="DB12" s="626"/>
      <c r="DC12" s="626"/>
      <c r="DD12" s="632" t="s">
        <v>243</v>
      </c>
      <c r="DE12" s="624"/>
      <c r="DF12" s="624"/>
      <c r="DG12" s="624"/>
      <c r="DH12" s="624"/>
      <c r="DI12" s="624"/>
      <c r="DJ12" s="624"/>
      <c r="DK12" s="624"/>
      <c r="DL12" s="624"/>
      <c r="DM12" s="624"/>
      <c r="DN12" s="624"/>
      <c r="DO12" s="624"/>
      <c r="DP12" s="625"/>
      <c r="DQ12" s="632">
        <v>14169</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143</v>
      </c>
      <c r="AA13" s="626"/>
      <c r="AB13" s="626"/>
      <c r="AC13" s="626"/>
      <c r="AD13" s="627" t="s">
        <v>143</v>
      </c>
      <c r="AE13" s="627"/>
      <c r="AF13" s="627"/>
      <c r="AG13" s="627"/>
      <c r="AH13" s="627"/>
      <c r="AI13" s="627"/>
      <c r="AJ13" s="627"/>
      <c r="AK13" s="627"/>
      <c r="AL13" s="628" t="s">
        <v>185</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213480</v>
      </c>
      <c r="BH13" s="624"/>
      <c r="BI13" s="624"/>
      <c r="BJ13" s="624"/>
      <c r="BK13" s="624"/>
      <c r="BL13" s="624"/>
      <c r="BM13" s="624"/>
      <c r="BN13" s="625"/>
      <c r="BO13" s="626">
        <v>46.5</v>
      </c>
      <c r="BP13" s="626"/>
      <c r="BQ13" s="626"/>
      <c r="BR13" s="626"/>
      <c r="BS13" s="627" t="s">
        <v>243</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345730</v>
      </c>
      <c r="CS13" s="624"/>
      <c r="CT13" s="624"/>
      <c r="CU13" s="624"/>
      <c r="CV13" s="624"/>
      <c r="CW13" s="624"/>
      <c r="CX13" s="624"/>
      <c r="CY13" s="625"/>
      <c r="CZ13" s="626">
        <v>5.8</v>
      </c>
      <c r="DA13" s="626"/>
      <c r="DB13" s="626"/>
      <c r="DC13" s="626"/>
      <c r="DD13" s="632">
        <v>160573</v>
      </c>
      <c r="DE13" s="624"/>
      <c r="DF13" s="624"/>
      <c r="DG13" s="624"/>
      <c r="DH13" s="624"/>
      <c r="DI13" s="624"/>
      <c r="DJ13" s="624"/>
      <c r="DK13" s="624"/>
      <c r="DL13" s="624"/>
      <c r="DM13" s="624"/>
      <c r="DN13" s="624"/>
      <c r="DO13" s="624"/>
      <c r="DP13" s="625"/>
      <c r="DQ13" s="632">
        <v>220614</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197</v>
      </c>
      <c r="S14" s="624"/>
      <c r="T14" s="624"/>
      <c r="U14" s="624"/>
      <c r="V14" s="624"/>
      <c r="W14" s="624"/>
      <c r="X14" s="624"/>
      <c r="Y14" s="625"/>
      <c r="Z14" s="626">
        <v>0</v>
      </c>
      <c r="AA14" s="626"/>
      <c r="AB14" s="626"/>
      <c r="AC14" s="626"/>
      <c r="AD14" s="627">
        <v>197</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22274</v>
      </c>
      <c r="BH14" s="624"/>
      <c r="BI14" s="624"/>
      <c r="BJ14" s="624"/>
      <c r="BK14" s="624"/>
      <c r="BL14" s="624"/>
      <c r="BM14" s="624"/>
      <c r="BN14" s="625"/>
      <c r="BO14" s="626">
        <v>4.9000000000000004</v>
      </c>
      <c r="BP14" s="626"/>
      <c r="BQ14" s="626"/>
      <c r="BR14" s="626"/>
      <c r="BS14" s="627" t="s">
        <v>143</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240897</v>
      </c>
      <c r="CS14" s="624"/>
      <c r="CT14" s="624"/>
      <c r="CU14" s="624"/>
      <c r="CV14" s="624"/>
      <c r="CW14" s="624"/>
      <c r="CX14" s="624"/>
      <c r="CY14" s="625"/>
      <c r="CZ14" s="626">
        <v>4.0999999999999996</v>
      </c>
      <c r="DA14" s="626"/>
      <c r="DB14" s="626"/>
      <c r="DC14" s="626"/>
      <c r="DD14" s="632" t="s">
        <v>185</v>
      </c>
      <c r="DE14" s="624"/>
      <c r="DF14" s="624"/>
      <c r="DG14" s="624"/>
      <c r="DH14" s="624"/>
      <c r="DI14" s="624"/>
      <c r="DJ14" s="624"/>
      <c r="DK14" s="624"/>
      <c r="DL14" s="624"/>
      <c r="DM14" s="624"/>
      <c r="DN14" s="624"/>
      <c r="DO14" s="624"/>
      <c r="DP14" s="625"/>
      <c r="DQ14" s="632">
        <v>234006</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143</v>
      </c>
      <c r="S15" s="624"/>
      <c r="T15" s="624"/>
      <c r="U15" s="624"/>
      <c r="V15" s="624"/>
      <c r="W15" s="624"/>
      <c r="X15" s="624"/>
      <c r="Y15" s="625"/>
      <c r="Z15" s="626" t="s">
        <v>143</v>
      </c>
      <c r="AA15" s="626"/>
      <c r="AB15" s="626"/>
      <c r="AC15" s="626"/>
      <c r="AD15" s="627" t="s">
        <v>143</v>
      </c>
      <c r="AE15" s="627"/>
      <c r="AF15" s="627"/>
      <c r="AG15" s="627"/>
      <c r="AH15" s="627"/>
      <c r="AI15" s="627"/>
      <c r="AJ15" s="627"/>
      <c r="AK15" s="627"/>
      <c r="AL15" s="628" t="s">
        <v>143</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6581</v>
      </c>
      <c r="BH15" s="624"/>
      <c r="BI15" s="624"/>
      <c r="BJ15" s="624"/>
      <c r="BK15" s="624"/>
      <c r="BL15" s="624"/>
      <c r="BM15" s="624"/>
      <c r="BN15" s="625"/>
      <c r="BO15" s="626">
        <v>1.4</v>
      </c>
      <c r="BP15" s="626"/>
      <c r="BQ15" s="626"/>
      <c r="BR15" s="626"/>
      <c r="BS15" s="627" t="s">
        <v>185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1600725</v>
      </c>
      <c r="CS15" s="624"/>
      <c r="CT15" s="624"/>
      <c r="CU15" s="624"/>
      <c r="CV15" s="624"/>
      <c r="CW15" s="624"/>
      <c r="CX15" s="624"/>
      <c r="CY15" s="625"/>
      <c r="CZ15" s="626">
        <v>27</v>
      </c>
      <c r="DA15" s="626"/>
      <c r="DB15" s="626"/>
      <c r="DC15" s="626"/>
      <c r="DD15" s="632">
        <v>1305939</v>
      </c>
      <c r="DE15" s="624"/>
      <c r="DF15" s="624"/>
      <c r="DG15" s="624"/>
      <c r="DH15" s="624"/>
      <c r="DI15" s="624"/>
      <c r="DJ15" s="624"/>
      <c r="DK15" s="624"/>
      <c r="DL15" s="624"/>
      <c r="DM15" s="624"/>
      <c r="DN15" s="624"/>
      <c r="DO15" s="624"/>
      <c r="DP15" s="625"/>
      <c r="DQ15" s="632">
        <v>300542</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5367</v>
      </c>
      <c r="S16" s="624"/>
      <c r="T16" s="624"/>
      <c r="U16" s="624"/>
      <c r="V16" s="624"/>
      <c r="W16" s="624"/>
      <c r="X16" s="624"/>
      <c r="Y16" s="625"/>
      <c r="Z16" s="626">
        <v>0.1</v>
      </c>
      <c r="AA16" s="626"/>
      <c r="AB16" s="626"/>
      <c r="AC16" s="626"/>
      <c r="AD16" s="627">
        <v>5367</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143</v>
      </c>
      <c r="BH16" s="624"/>
      <c r="BI16" s="624"/>
      <c r="BJ16" s="624"/>
      <c r="BK16" s="624"/>
      <c r="BL16" s="624"/>
      <c r="BM16" s="624"/>
      <c r="BN16" s="625"/>
      <c r="BO16" s="626" t="s">
        <v>243</v>
      </c>
      <c r="BP16" s="626"/>
      <c r="BQ16" s="626"/>
      <c r="BR16" s="626"/>
      <c r="BS16" s="627" t="s">
        <v>185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62507</v>
      </c>
      <c r="CS16" s="624"/>
      <c r="CT16" s="624"/>
      <c r="CU16" s="624"/>
      <c r="CV16" s="624"/>
      <c r="CW16" s="624"/>
      <c r="CX16" s="624"/>
      <c r="CY16" s="625"/>
      <c r="CZ16" s="626">
        <v>1.1000000000000001</v>
      </c>
      <c r="DA16" s="626"/>
      <c r="DB16" s="626"/>
      <c r="DC16" s="626"/>
      <c r="DD16" s="632" t="s">
        <v>243</v>
      </c>
      <c r="DE16" s="624"/>
      <c r="DF16" s="624"/>
      <c r="DG16" s="624"/>
      <c r="DH16" s="624"/>
      <c r="DI16" s="624"/>
      <c r="DJ16" s="624"/>
      <c r="DK16" s="624"/>
      <c r="DL16" s="624"/>
      <c r="DM16" s="624"/>
      <c r="DN16" s="624"/>
      <c r="DO16" s="624"/>
      <c r="DP16" s="625"/>
      <c r="DQ16" s="632">
        <v>8907</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7524</v>
      </c>
      <c r="S17" s="624"/>
      <c r="T17" s="624"/>
      <c r="U17" s="624"/>
      <c r="V17" s="624"/>
      <c r="W17" s="624"/>
      <c r="X17" s="624"/>
      <c r="Y17" s="625"/>
      <c r="Z17" s="626">
        <v>0.1</v>
      </c>
      <c r="AA17" s="626"/>
      <c r="AB17" s="626"/>
      <c r="AC17" s="626"/>
      <c r="AD17" s="627">
        <v>7524</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143</v>
      </c>
      <c r="BP17" s="626"/>
      <c r="BQ17" s="626"/>
      <c r="BR17" s="626"/>
      <c r="BS17" s="627" t="s">
        <v>243</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440912</v>
      </c>
      <c r="CS17" s="624"/>
      <c r="CT17" s="624"/>
      <c r="CU17" s="624"/>
      <c r="CV17" s="624"/>
      <c r="CW17" s="624"/>
      <c r="CX17" s="624"/>
      <c r="CY17" s="625"/>
      <c r="CZ17" s="626">
        <v>7.4</v>
      </c>
      <c r="DA17" s="626"/>
      <c r="DB17" s="626"/>
      <c r="DC17" s="626"/>
      <c r="DD17" s="632" t="s">
        <v>143</v>
      </c>
      <c r="DE17" s="624"/>
      <c r="DF17" s="624"/>
      <c r="DG17" s="624"/>
      <c r="DH17" s="624"/>
      <c r="DI17" s="624"/>
      <c r="DJ17" s="624"/>
      <c r="DK17" s="624"/>
      <c r="DL17" s="624"/>
      <c r="DM17" s="624"/>
      <c r="DN17" s="624"/>
      <c r="DO17" s="624"/>
      <c r="DP17" s="625"/>
      <c r="DQ17" s="632">
        <v>429013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1012</v>
      </c>
      <c r="S18" s="624"/>
      <c r="T18" s="624"/>
      <c r="U18" s="624"/>
      <c r="V18" s="624"/>
      <c r="W18" s="624"/>
      <c r="X18" s="624"/>
      <c r="Y18" s="625"/>
      <c r="Z18" s="626">
        <v>0</v>
      </c>
      <c r="AA18" s="626"/>
      <c r="AB18" s="626"/>
      <c r="AC18" s="626"/>
      <c r="AD18" s="627">
        <v>1012</v>
      </c>
      <c r="AE18" s="627"/>
      <c r="AF18" s="627"/>
      <c r="AG18" s="627"/>
      <c r="AH18" s="627"/>
      <c r="AI18" s="627"/>
      <c r="AJ18" s="627"/>
      <c r="AK18" s="627"/>
      <c r="AL18" s="628">
        <v>0</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143</v>
      </c>
      <c r="BH18" s="624"/>
      <c r="BI18" s="624"/>
      <c r="BJ18" s="624"/>
      <c r="BK18" s="624"/>
      <c r="BL18" s="624"/>
      <c r="BM18" s="624"/>
      <c r="BN18" s="625"/>
      <c r="BO18" s="626" t="s">
        <v>243</v>
      </c>
      <c r="BP18" s="626"/>
      <c r="BQ18" s="626"/>
      <c r="BR18" s="626"/>
      <c r="BS18" s="627" t="s">
        <v>143</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247</v>
      </c>
      <c r="DA18" s="626"/>
      <c r="DB18" s="626"/>
      <c r="DC18" s="626"/>
      <c r="DD18" s="632" t="s">
        <v>243</v>
      </c>
      <c r="DE18" s="624"/>
      <c r="DF18" s="624"/>
      <c r="DG18" s="624"/>
      <c r="DH18" s="624"/>
      <c r="DI18" s="624"/>
      <c r="DJ18" s="624"/>
      <c r="DK18" s="624"/>
      <c r="DL18" s="624"/>
      <c r="DM18" s="624"/>
      <c r="DN18" s="624"/>
      <c r="DO18" s="624"/>
      <c r="DP18" s="625"/>
      <c r="DQ18" s="632" t="s">
        <v>143</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814</v>
      </c>
      <c r="S19" s="624"/>
      <c r="T19" s="624"/>
      <c r="U19" s="624"/>
      <c r="V19" s="624"/>
      <c r="W19" s="624"/>
      <c r="X19" s="624"/>
      <c r="Y19" s="625"/>
      <c r="Z19" s="626">
        <v>0</v>
      </c>
      <c r="AA19" s="626"/>
      <c r="AB19" s="626"/>
      <c r="AC19" s="626"/>
      <c r="AD19" s="627">
        <v>814</v>
      </c>
      <c r="AE19" s="627"/>
      <c r="AF19" s="627"/>
      <c r="AG19" s="627"/>
      <c r="AH19" s="627"/>
      <c r="AI19" s="627"/>
      <c r="AJ19" s="627"/>
      <c r="AK19" s="627"/>
      <c r="AL19" s="628">
        <v>0</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243</v>
      </c>
      <c r="BH19" s="624"/>
      <c r="BI19" s="624"/>
      <c r="BJ19" s="624"/>
      <c r="BK19" s="624"/>
      <c r="BL19" s="624"/>
      <c r="BM19" s="624"/>
      <c r="BN19" s="625"/>
      <c r="BO19" s="626" t="s">
        <v>143</v>
      </c>
      <c r="BP19" s="626"/>
      <c r="BQ19" s="626"/>
      <c r="BR19" s="626"/>
      <c r="BS19" s="627" t="s">
        <v>243</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143</v>
      </c>
      <c r="CS19" s="624"/>
      <c r="CT19" s="624"/>
      <c r="CU19" s="624"/>
      <c r="CV19" s="624"/>
      <c r="CW19" s="624"/>
      <c r="CX19" s="624"/>
      <c r="CY19" s="625"/>
      <c r="CZ19" s="626" t="s">
        <v>143</v>
      </c>
      <c r="DA19" s="626"/>
      <c r="DB19" s="626"/>
      <c r="DC19" s="626"/>
      <c r="DD19" s="632" t="s">
        <v>143</v>
      </c>
      <c r="DE19" s="624"/>
      <c r="DF19" s="624"/>
      <c r="DG19" s="624"/>
      <c r="DH19" s="624"/>
      <c r="DI19" s="624"/>
      <c r="DJ19" s="624"/>
      <c r="DK19" s="624"/>
      <c r="DL19" s="624"/>
      <c r="DM19" s="624"/>
      <c r="DN19" s="624"/>
      <c r="DO19" s="624"/>
      <c r="DP19" s="625"/>
      <c r="DQ19" s="632" t="s">
        <v>143</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198</v>
      </c>
      <c r="S20" s="624"/>
      <c r="T20" s="624"/>
      <c r="U20" s="624"/>
      <c r="V20" s="624"/>
      <c r="W20" s="624"/>
      <c r="X20" s="624"/>
      <c r="Y20" s="625"/>
      <c r="Z20" s="626">
        <v>0</v>
      </c>
      <c r="AA20" s="626"/>
      <c r="AB20" s="626"/>
      <c r="AC20" s="626"/>
      <c r="AD20" s="627">
        <v>198</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143</v>
      </c>
      <c r="BH20" s="624"/>
      <c r="BI20" s="624"/>
      <c r="BJ20" s="624"/>
      <c r="BK20" s="624"/>
      <c r="BL20" s="624"/>
      <c r="BM20" s="624"/>
      <c r="BN20" s="625"/>
      <c r="BO20" s="626" t="s">
        <v>143</v>
      </c>
      <c r="BP20" s="626"/>
      <c r="BQ20" s="626"/>
      <c r="BR20" s="626"/>
      <c r="BS20" s="627" t="s">
        <v>143</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5931278</v>
      </c>
      <c r="CS20" s="624"/>
      <c r="CT20" s="624"/>
      <c r="CU20" s="624"/>
      <c r="CV20" s="624"/>
      <c r="CW20" s="624"/>
      <c r="CX20" s="624"/>
      <c r="CY20" s="625"/>
      <c r="CZ20" s="626">
        <v>100</v>
      </c>
      <c r="DA20" s="626"/>
      <c r="DB20" s="626"/>
      <c r="DC20" s="626"/>
      <c r="DD20" s="632">
        <v>1620198</v>
      </c>
      <c r="DE20" s="624"/>
      <c r="DF20" s="624"/>
      <c r="DG20" s="624"/>
      <c r="DH20" s="624"/>
      <c r="DI20" s="624"/>
      <c r="DJ20" s="624"/>
      <c r="DK20" s="624"/>
      <c r="DL20" s="624"/>
      <c r="DM20" s="624"/>
      <c r="DN20" s="624"/>
      <c r="DO20" s="624"/>
      <c r="DP20" s="625"/>
      <c r="DQ20" s="632">
        <v>3459701</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2361649</v>
      </c>
      <c r="S21" s="624"/>
      <c r="T21" s="624"/>
      <c r="U21" s="624"/>
      <c r="V21" s="624"/>
      <c r="W21" s="624"/>
      <c r="X21" s="624"/>
      <c r="Y21" s="625"/>
      <c r="Z21" s="626">
        <v>38</v>
      </c>
      <c r="AA21" s="626"/>
      <c r="AB21" s="626"/>
      <c r="AC21" s="626"/>
      <c r="AD21" s="627">
        <v>2114803</v>
      </c>
      <c r="AE21" s="627"/>
      <c r="AF21" s="627"/>
      <c r="AG21" s="627"/>
      <c r="AH21" s="627"/>
      <c r="AI21" s="627"/>
      <c r="AJ21" s="627"/>
      <c r="AK21" s="627"/>
      <c r="AL21" s="628">
        <v>76.099999999999994</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143</v>
      </c>
      <c r="BH21" s="624"/>
      <c r="BI21" s="624"/>
      <c r="BJ21" s="624"/>
      <c r="BK21" s="624"/>
      <c r="BL21" s="624"/>
      <c r="BM21" s="624"/>
      <c r="BN21" s="625"/>
      <c r="BO21" s="626" t="s">
        <v>243</v>
      </c>
      <c r="BP21" s="626"/>
      <c r="BQ21" s="626"/>
      <c r="BR21" s="626"/>
      <c r="BS21" s="627" t="s">
        <v>143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2114803</v>
      </c>
      <c r="S22" s="624"/>
      <c r="T22" s="624"/>
      <c r="U22" s="624"/>
      <c r="V22" s="624"/>
      <c r="W22" s="624"/>
      <c r="X22" s="624"/>
      <c r="Y22" s="625"/>
      <c r="Z22" s="626">
        <v>34</v>
      </c>
      <c r="AA22" s="626"/>
      <c r="AB22" s="626"/>
      <c r="AC22" s="626"/>
      <c r="AD22" s="627">
        <v>2114803</v>
      </c>
      <c r="AE22" s="627"/>
      <c r="AF22" s="627"/>
      <c r="AG22" s="627"/>
      <c r="AH22" s="627"/>
      <c r="AI22" s="627"/>
      <c r="AJ22" s="627"/>
      <c r="AK22" s="627"/>
      <c r="AL22" s="628">
        <v>76.099999999999994</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143</v>
      </c>
      <c r="BH22" s="624"/>
      <c r="BI22" s="624"/>
      <c r="BJ22" s="624"/>
      <c r="BK22" s="624"/>
      <c r="BL22" s="624"/>
      <c r="BM22" s="624"/>
      <c r="BN22" s="625"/>
      <c r="BO22" s="626" t="s">
        <v>143</v>
      </c>
      <c r="BP22" s="626"/>
      <c r="BQ22" s="626"/>
      <c r="BR22" s="626"/>
      <c r="BS22" s="627" t="s">
        <v>247</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246846</v>
      </c>
      <c r="S23" s="624"/>
      <c r="T23" s="624"/>
      <c r="U23" s="624"/>
      <c r="V23" s="624"/>
      <c r="W23" s="624"/>
      <c r="X23" s="624"/>
      <c r="Y23" s="625"/>
      <c r="Z23" s="626">
        <v>4</v>
      </c>
      <c r="AA23" s="626"/>
      <c r="AB23" s="626"/>
      <c r="AC23" s="626"/>
      <c r="AD23" s="627" t="s">
        <v>243</v>
      </c>
      <c r="AE23" s="627"/>
      <c r="AF23" s="627"/>
      <c r="AG23" s="627"/>
      <c r="AH23" s="627"/>
      <c r="AI23" s="627"/>
      <c r="AJ23" s="627"/>
      <c r="AK23" s="627"/>
      <c r="AL23" s="628" t="s">
        <v>185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243</v>
      </c>
      <c r="BH23" s="624"/>
      <c r="BI23" s="624"/>
      <c r="BJ23" s="624"/>
      <c r="BK23" s="624"/>
      <c r="BL23" s="624"/>
      <c r="BM23" s="624"/>
      <c r="BN23" s="625"/>
      <c r="BO23" s="626" t="s">
        <v>243</v>
      </c>
      <c r="BP23" s="626"/>
      <c r="BQ23" s="626"/>
      <c r="BR23" s="626"/>
      <c r="BS23" s="627" t="s">
        <v>143</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143</v>
      </c>
      <c r="S24" s="624"/>
      <c r="T24" s="624"/>
      <c r="U24" s="624"/>
      <c r="V24" s="624"/>
      <c r="W24" s="624"/>
      <c r="X24" s="624"/>
      <c r="Y24" s="625"/>
      <c r="Z24" s="626" t="s">
        <v>143</v>
      </c>
      <c r="AA24" s="626"/>
      <c r="AB24" s="626"/>
      <c r="AC24" s="626"/>
      <c r="AD24" s="627" t="s">
        <v>243</v>
      </c>
      <c r="AE24" s="627"/>
      <c r="AF24" s="627"/>
      <c r="AG24" s="627"/>
      <c r="AH24" s="627"/>
      <c r="AI24" s="627"/>
      <c r="AJ24" s="627"/>
      <c r="AK24" s="627"/>
      <c r="AL24" s="628" t="s">
        <v>185</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143</v>
      </c>
      <c r="BP24" s="626"/>
      <c r="BQ24" s="626"/>
      <c r="BR24" s="626"/>
      <c r="BS24" s="627" t="s">
        <v>143</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1531688</v>
      </c>
      <c r="CS24" s="613"/>
      <c r="CT24" s="613"/>
      <c r="CU24" s="613"/>
      <c r="CV24" s="613"/>
      <c r="CW24" s="613"/>
      <c r="CX24" s="613"/>
      <c r="CY24" s="614"/>
      <c r="CZ24" s="617">
        <v>25.8</v>
      </c>
      <c r="DA24" s="618"/>
      <c r="DB24" s="618"/>
      <c r="DC24" s="634"/>
      <c r="DD24" s="653">
        <v>1215345</v>
      </c>
      <c r="DE24" s="613"/>
      <c r="DF24" s="613"/>
      <c r="DG24" s="613"/>
      <c r="DH24" s="613"/>
      <c r="DI24" s="613"/>
      <c r="DJ24" s="613"/>
      <c r="DK24" s="614"/>
      <c r="DL24" s="653">
        <v>1208625</v>
      </c>
      <c r="DM24" s="613"/>
      <c r="DN24" s="613"/>
      <c r="DO24" s="613"/>
      <c r="DP24" s="613"/>
      <c r="DQ24" s="613"/>
      <c r="DR24" s="613"/>
      <c r="DS24" s="613"/>
      <c r="DT24" s="613"/>
      <c r="DU24" s="613"/>
      <c r="DV24" s="614"/>
      <c r="DW24" s="617">
        <v>43.1</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3014680</v>
      </c>
      <c r="S25" s="624"/>
      <c r="T25" s="624"/>
      <c r="U25" s="624"/>
      <c r="V25" s="624"/>
      <c r="W25" s="624"/>
      <c r="X25" s="624"/>
      <c r="Y25" s="625"/>
      <c r="Z25" s="626">
        <v>48.5</v>
      </c>
      <c r="AA25" s="626"/>
      <c r="AB25" s="626"/>
      <c r="AC25" s="626"/>
      <c r="AD25" s="627">
        <v>2767834</v>
      </c>
      <c r="AE25" s="627"/>
      <c r="AF25" s="627"/>
      <c r="AG25" s="627"/>
      <c r="AH25" s="627"/>
      <c r="AI25" s="627"/>
      <c r="AJ25" s="627"/>
      <c r="AK25" s="627"/>
      <c r="AL25" s="628">
        <v>99.7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143</v>
      </c>
      <c r="BH25" s="624"/>
      <c r="BI25" s="624"/>
      <c r="BJ25" s="624"/>
      <c r="BK25" s="624"/>
      <c r="BL25" s="624"/>
      <c r="BM25" s="624"/>
      <c r="BN25" s="625"/>
      <c r="BO25" s="626" t="s">
        <v>143</v>
      </c>
      <c r="BP25" s="626"/>
      <c r="BQ25" s="626"/>
      <c r="BR25" s="626"/>
      <c r="BS25" s="627" t="s">
        <v>185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751880</v>
      </c>
      <c r="CS25" s="654"/>
      <c r="CT25" s="654"/>
      <c r="CU25" s="654"/>
      <c r="CV25" s="654"/>
      <c r="CW25" s="654"/>
      <c r="CX25" s="654"/>
      <c r="CY25" s="655"/>
      <c r="CZ25" s="628">
        <v>12.7</v>
      </c>
      <c r="DA25" s="656"/>
      <c r="DB25" s="656"/>
      <c r="DC25" s="658"/>
      <c r="DD25" s="632">
        <v>699775</v>
      </c>
      <c r="DE25" s="654"/>
      <c r="DF25" s="654"/>
      <c r="DG25" s="654"/>
      <c r="DH25" s="654"/>
      <c r="DI25" s="654"/>
      <c r="DJ25" s="654"/>
      <c r="DK25" s="655"/>
      <c r="DL25" s="632">
        <v>693055</v>
      </c>
      <c r="DM25" s="654"/>
      <c r="DN25" s="654"/>
      <c r="DO25" s="654"/>
      <c r="DP25" s="654"/>
      <c r="DQ25" s="654"/>
      <c r="DR25" s="654"/>
      <c r="DS25" s="654"/>
      <c r="DT25" s="654"/>
      <c r="DU25" s="654"/>
      <c r="DV25" s="655"/>
      <c r="DW25" s="628">
        <v>24.7</v>
      </c>
      <c r="DX25" s="656"/>
      <c r="DY25" s="656"/>
      <c r="DZ25" s="656"/>
      <c r="EA25" s="656"/>
      <c r="EB25" s="656"/>
      <c r="EC25" s="657"/>
    </row>
    <row r="26" spans="2:133" ht="11.25" customHeight="1" x14ac:dyDescent="0.15">
      <c r="B26" s="620" t="s">
        <v>303</v>
      </c>
      <c r="C26" s="621"/>
      <c r="D26" s="621"/>
      <c r="E26" s="621"/>
      <c r="F26" s="621"/>
      <c r="G26" s="621"/>
      <c r="H26" s="621"/>
      <c r="I26" s="621"/>
      <c r="J26" s="621"/>
      <c r="K26" s="621"/>
      <c r="L26" s="621"/>
      <c r="M26" s="621"/>
      <c r="N26" s="621"/>
      <c r="O26" s="621"/>
      <c r="P26" s="621"/>
      <c r="Q26" s="622"/>
      <c r="R26" s="623" t="s">
        <v>143</v>
      </c>
      <c r="S26" s="624"/>
      <c r="T26" s="624"/>
      <c r="U26" s="624"/>
      <c r="V26" s="624"/>
      <c r="W26" s="624"/>
      <c r="X26" s="624"/>
      <c r="Y26" s="625"/>
      <c r="Z26" s="626" t="s">
        <v>143</v>
      </c>
      <c r="AA26" s="626"/>
      <c r="AB26" s="626"/>
      <c r="AC26" s="626"/>
      <c r="AD26" s="627" t="s">
        <v>143</v>
      </c>
      <c r="AE26" s="627"/>
      <c r="AF26" s="627"/>
      <c r="AG26" s="627"/>
      <c r="AH26" s="627"/>
      <c r="AI26" s="627"/>
      <c r="AJ26" s="627"/>
      <c r="AK26" s="627"/>
      <c r="AL26" s="628" t="s">
        <v>143</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247</v>
      </c>
      <c r="BP26" s="626"/>
      <c r="BQ26" s="626"/>
      <c r="BR26" s="626"/>
      <c r="BS26" s="627" t="s">
        <v>143</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437047</v>
      </c>
      <c r="CS26" s="624"/>
      <c r="CT26" s="624"/>
      <c r="CU26" s="624"/>
      <c r="CV26" s="624"/>
      <c r="CW26" s="624"/>
      <c r="CX26" s="624"/>
      <c r="CY26" s="625"/>
      <c r="CZ26" s="628">
        <v>7.4</v>
      </c>
      <c r="DA26" s="656"/>
      <c r="DB26" s="656"/>
      <c r="DC26" s="658"/>
      <c r="DD26" s="632">
        <v>407354</v>
      </c>
      <c r="DE26" s="624"/>
      <c r="DF26" s="624"/>
      <c r="DG26" s="624"/>
      <c r="DH26" s="624"/>
      <c r="DI26" s="624"/>
      <c r="DJ26" s="624"/>
      <c r="DK26" s="625"/>
      <c r="DL26" s="632" t="s">
        <v>243</v>
      </c>
      <c r="DM26" s="624"/>
      <c r="DN26" s="624"/>
      <c r="DO26" s="624"/>
      <c r="DP26" s="624"/>
      <c r="DQ26" s="624"/>
      <c r="DR26" s="624"/>
      <c r="DS26" s="624"/>
      <c r="DT26" s="624"/>
      <c r="DU26" s="624"/>
      <c r="DV26" s="625"/>
      <c r="DW26" s="628" t="s">
        <v>243</v>
      </c>
      <c r="DX26" s="656"/>
      <c r="DY26" s="656"/>
      <c r="DZ26" s="656"/>
      <c r="EA26" s="656"/>
      <c r="EB26" s="656"/>
      <c r="EC26" s="657"/>
    </row>
    <row r="27" spans="2:133" ht="11.25" customHeight="1" x14ac:dyDescent="0.15">
      <c r="B27" s="620" t="s">
        <v>306</v>
      </c>
      <c r="C27" s="621"/>
      <c r="D27" s="621"/>
      <c r="E27" s="621"/>
      <c r="F27" s="621"/>
      <c r="G27" s="621"/>
      <c r="H27" s="621"/>
      <c r="I27" s="621"/>
      <c r="J27" s="621"/>
      <c r="K27" s="621"/>
      <c r="L27" s="621"/>
      <c r="M27" s="621"/>
      <c r="N27" s="621"/>
      <c r="O27" s="621"/>
      <c r="P27" s="621"/>
      <c r="Q27" s="622"/>
      <c r="R27" s="623">
        <v>62046</v>
      </c>
      <c r="S27" s="624"/>
      <c r="T27" s="624"/>
      <c r="U27" s="624"/>
      <c r="V27" s="624"/>
      <c r="W27" s="624"/>
      <c r="X27" s="624"/>
      <c r="Y27" s="625"/>
      <c r="Z27" s="626">
        <v>1</v>
      </c>
      <c r="AA27" s="626"/>
      <c r="AB27" s="626"/>
      <c r="AC27" s="626"/>
      <c r="AD27" s="627" t="s">
        <v>143</v>
      </c>
      <c r="AE27" s="627"/>
      <c r="AF27" s="627"/>
      <c r="AG27" s="627"/>
      <c r="AH27" s="627"/>
      <c r="AI27" s="627"/>
      <c r="AJ27" s="627"/>
      <c r="AK27" s="627"/>
      <c r="AL27" s="628" t="s">
        <v>243</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459194</v>
      </c>
      <c r="BH27" s="624"/>
      <c r="BI27" s="624"/>
      <c r="BJ27" s="624"/>
      <c r="BK27" s="624"/>
      <c r="BL27" s="624"/>
      <c r="BM27" s="624"/>
      <c r="BN27" s="625"/>
      <c r="BO27" s="626">
        <v>100</v>
      </c>
      <c r="BP27" s="626"/>
      <c r="BQ27" s="626"/>
      <c r="BR27" s="626"/>
      <c r="BS27" s="627" t="s">
        <v>243</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338896</v>
      </c>
      <c r="CS27" s="654"/>
      <c r="CT27" s="654"/>
      <c r="CU27" s="654"/>
      <c r="CV27" s="654"/>
      <c r="CW27" s="654"/>
      <c r="CX27" s="654"/>
      <c r="CY27" s="655"/>
      <c r="CZ27" s="628">
        <v>5.7</v>
      </c>
      <c r="DA27" s="656"/>
      <c r="DB27" s="656"/>
      <c r="DC27" s="658"/>
      <c r="DD27" s="632">
        <v>86557</v>
      </c>
      <c r="DE27" s="654"/>
      <c r="DF27" s="654"/>
      <c r="DG27" s="654"/>
      <c r="DH27" s="654"/>
      <c r="DI27" s="654"/>
      <c r="DJ27" s="654"/>
      <c r="DK27" s="655"/>
      <c r="DL27" s="632">
        <v>86557</v>
      </c>
      <c r="DM27" s="654"/>
      <c r="DN27" s="654"/>
      <c r="DO27" s="654"/>
      <c r="DP27" s="654"/>
      <c r="DQ27" s="654"/>
      <c r="DR27" s="654"/>
      <c r="DS27" s="654"/>
      <c r="DT27" s="654"/>
      <c r="DU27" s="654"/>
      <c r="DV27" s="655"/>
      <c r="DW27" s="628">
        <v>3.1</v>
      </c>
      <c r="DX27" s="656"/>
      <c r="DY27" s="656"/>
      <c r="DZ27" s="656"/>
      <c r="EA27" s="656"/>
      <c r="EB27" s="656"/>
      <c r="EC27" s="657"/>
    </row>
    <row r="28" spans="2:133" ht="11.25" customHeight="1" x14ac:dyDescent="0.15">
      <c r="B28" s="620" t="s">
        <v>309</v>
      </c>
      <c r="C28" s="621"/>
      <c r="D28" s="621"/>
      <c r="E28" s="621"/>
      <c r="F28" s="621"/>
      <c r="G28" s="621"/>
      <c r="H28" s="621"/>
      <c r="I28" s="621"/>
      <c r="J28" s="621"/>
      <c r="K28" s="621"/>
      <c r="L28" s="621"/>
      <c r="M28" s="621"/>
      <c r="N28" s="621"/>
      <c r="O28" s="621"/>
      <c r="P28" s="621"/>
      <c r="Q28" s="622"/>
      <c r="R28" s="623">
        <v>40666</v>
      </c>
      <c r="S28" s="624"/>
      <c r="T28" s="624"/>
      <c r="U28" s="624"/>
      <c r="V28" s="624"/>
      <c r="W28" s="624"/>
      <c r="X28" s="624"/>
      <c r="Y28" s="625"/>
      <c r="Z28" s="626">
        <v>0.7</v>
      </c>
      <c r="AA28" s="626"/>
      <c r="AB28" s="626"/>
      <c r="AC28" s="626"/>
      <c r="AD28" s="627" t="s">
        <v>185</v>
      </c>
      <c r="AE28" s="627"/>
      <c r="AF28" s="627"/>
      <c r="AG28" s="627"/>
      <c r="AH28" s="627"/>
      <c r="AI28" s="627"/>
      <c r="AJ28" s="627"/>
      <c r="AK28" s="627"/>
      <c r="AL28" s="628" t="s">
        <v>185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440912</v>
      </c>
      <c r="CS28" s="624"/>
      <c r="CT28" s="624"/>
      <c r="CU28" s="624"/>
      <c r="CV28" s="624"/>
      <c r="CW28" s="624"/>
      <c r="CX28" s="624"/>
      <c r="CY28" s="625"/>
      <c r="CZ28" s="628">
        <v>7.4</v>
      </c>
      <c r="DA28" s="656"/>
      <c r="DB28" s="656"/>
      <c r="DC28" s="658"/>
      <c r="DD28" s="632">
        <v>429013</v>
      </c>
      <c r="DE28" s="624"/>
      <c r="DF28" s="624"/>
      <c r="DG28" s="624"/>
      <c r="DH28" s="624"/>
      <c r="DI28" s="624"/>
      <c r="DJ28" s="624"/>
      <c r="DK28" s="625"/>
      <c r="DL28" s="632">
        <v>429013</v>
      </c>
      <c r="DM28" s="624"/>
      <c r="DN28" s="624"/>
      <c r="DO28" s="624"/>
      <c r="DP28" s="624"/>
      <c r="DQ28" s="624"/>
      <c r="DR28" s="624"/>
      <c r="DS28" s="624"/>
      <c r="DT28" s="624"/>
      <c r="DU28" s="624"/>
      <c r="DV28" s="625"/>
      <c r="DW28" s="628">
        <v>15.3</v>
      </c>
      <c r="DX28" s="656"/>
      <c r="DY28" s="656"/>
      <c r="DZ28" s="656"/>
      <c r="EA28" s="656"/>
      <c r="EB28" s="656"/>
      <c r="EC28" s="657"/>
    </row>
    <row r="29" spans="2:133" ht="11.25" customHeight="1" x14ac:dyDescent="0.15">
      <c r="B29" s="620" t="s">
        <v>311</v>
      </c>
      <c r="C29" s="621"/>
      <c r="D29" s="621"/>
      <c r="E29" s="621"/>
      <c r="F29" s="621"/>
      <c r="G29" s="621"/>
      <c r="H29" s="621"/>
      <c r="I29" s="621"/>
      <c r="J29" s="621"/>
      <c r="K29" s="621"/>
      <c r="L29" s="621"/>
      <c r="M29" s="621"/>
      <c r="N29" s="621"/>
      <c r="O29" s="621"/>
      <c r="P29" s="621"/>
      <c r="Q29" s="622"/>
      <c r="R29" s="623">
        <v>22214</v>
      </c>
      <c r="S29" s="624"/>
      <c r="T29" s="624"/>
      <c r="U29" s="624"/>
      <c r="V29" s="624"/>
      <c r="W29" s="624"/>
      <c r="X29" s="624"/>
      <c r="Y29" s="625"/>
      <c r="Z29" s="626">
        <v>0.4</v>
      </c>
      <c r="AA29" s="626"/>
      <c r="AB29" s="626"/>
      <c r="AC29" s="626"/>
      <c r="AD29" s="627" t="s">
        <v>243</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440856</v>
      </c>
      <c r="CS29" s="654"/>
      <c r="CT29" s="654"/>
      <c r="CU29" s="654"/>
      <c r="CV29" s="654"/>
      <c r="CW29" s="654"/>
      <c r="CX29" s="654"/>
      <c r="CY29" s="655"/>
      <c r="CZ29" s="628">
        <v>7.4</v>
      </c>
      <c r="DA29" s="656"/>
      <c r="DB29" s="656"/>
      <c r="DC29" s="658"/>
      <c r="DD29" s="632">
        <v>428957</v>
      </c>
      <c r="DE29" s="654"/>
      <c r="DF29" s="654"/>
      <c r="DG29" s="654"/>
      <c r="DH29" s="654"/>
      <c r="DI29" s="654"/>
      <c r="DJ29" s="654"/>
      <c r="DK29" s="655"/>
      <c r="DL29" s="632">
        <v>428957</v>
      </c>
      <c r="DM29" s="654"/>
      <c r="DN29" s="654"/>
      <c r="DO29" s="654"/>
      <c r="DP29" s="654"/>
      <c r="DQ29" s="654"/>
      <c r="DR29" s="654"/>
      <c r="DS29" s="654"/>
      <c r="DT29" s="654"/>
      <c r="DU29" s="654"/>
      <c r="DV29" s="655"/>
      <c r="DW29" s="628">
        <v>15.3</v>
      </c>
      <c r="DX29" s="656"/>
      <c r="DY29" s="656"/>
      <c r="DZ29" s="656"/>
      <c r="EA29" s="656"/>
      <c r="EB29" s="656"/>
      <c r="EC29" s="657"/>
    </row>
    <row r="30" spans="2:133" ht="11.25" customHeight="1" x14ac:dyDescent="0.15">
      <c r="B30" s="620" t="s">
        <v>314</v>
      </c>
      <c r="C30" s="621"/>
      <c r="D30" s="621"/>
      <c r="E30" s="621"/>
      <c r="F30" s="621"/>
      <c r="G30" s="621"/>
      <c r="H30" s="621"/>
      <c r="I30" s="621"/>
      <c r="J30" s="621"/>
      <c r="K30" s="621"/>
      <c r="L30" s="621"/>
      <c r="M30" s="621"/>
      <c r="N30" s="621"/>
      <c r="O30" s="621"/>
      <c r="P30" s="621"/>
      <c r="Q30" s="622"/>
      <c r="R30" s="623">
        <v>985752</v>
      </c>
      <c r="S30" s="624"/>
      <c r="T30" s="624"/>
      <c r="U30" s="624"/>
      <c r="V30" s="624"/>
      <c r="W30" s="624"/>
      <c r="X30" s="624"/>
      <c r="Y30" s="625"/>
      <c r="Z30" s="626">
        <v>15.9</v>
      </c>
      <c r="AA30" s="626"/>
      <c r="AB30" s="626"/>
      <c r="AC30" s="626"/>
      <c r="AD30" s="627" t="s">
        <v>243</v>
      </c>
      <c r="AE30" s="627"/>
      <c r="AF30" s="627"/>
      <c r="AG30" s="627"/>
      <c r="AH30" s="627"/>
      <c r="AI30" s="627"/>
      <c r="AJ30" s="627"/>
      <c r="AK30" s="627"/>
      <c r="AL30" s="628" t="s">
        <v>143</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431613</v>
      </c>
      <c r="CS30" s="624"/>
      <c r="CT30" s="624"/>
      <c r="CU30" s="624"/>
      <c r="CV30" s="624"/>
      <c r="CW30" s="624"/>
      <c r="CX30" s="624"/>
      <c r="CY30" s="625"/>
      <c r="CZ30" s="628">
        <v>7.3</v>
      </c>
      <c r="DA30" s="656"/>
      <c r="DB30" s="656"/>
      <c r="DC30" s="658"/>
      <c r="DD30" s="632">
        <v>420547</v>
      </c>
      <c r="DE30" s="624"/>
      <c r="DF30" s="624"/>
      <c r="DG30" s="624"/>
      <c r="DH30" s="624"/>
      <c r="DI30" s="624"/>
      <c r="DJ30" s="624"/>
      <c r="DK30" s="625"/>
      <c r="DL30" s="632">
        <v>420547</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185</v>
      </c>
      <c r="S31" s="624"/>
      <c r="T31" s="624"/>
      <c r="U31" s="624"/>
      <c r="V31" s="624"/>
      <c r="W31" s="624"/>
      <c r="X31" s="624"/>
      <c r="Y31" s="625"/>
      <c r="Z31" s="626" t="s">
        <v>143</v>
      </c>
      <c r="AA31" s="626"/>
      <c r="AB31" s="626"/>
      <c r="AC31" s="626"/>
      <c r="AD31" s="627" t="s">
        <v>143</v>
      </c>
      <c r="AE31" s="627"/>
      <c r="AF31" s="627"/>
      <c r="AG31" s="627"/>
      <c r="AH31" s="627"/>
      <c r="AI31" s="627"/>
      <c r="AJ31" s="627"/>
      <c r="AK31" s="627"/>
      <c r="AL31" s="628" t="s">
        <v>143</v>
      </c>
      <c r="AM31" s="629"/>
      <c r="AN31" s="629"/>
      <c r="AO31" s="630"/>
      <c r="AP31" s="667" t="s">
        <v>319</v>
      </c>
      <c r="AQ31" s="668"/>
      <c r="AR31" s="668"/>
      <c r="AS31" s="668"/>
      <c r="AT31" s="673" t="s">
        <v>320</v>
      </c>
      <c r="AU31" s="218"/>
      <c r="AV31" s="218"/>
      <c r="AW31" s="218"/>
      <c r="AX31" s="609" t="s">
        <v>193</v>
      </c>
      <c r="AY31" s="610"/>
      <c r="AZ31" s="610"/>
      <c r="BA31" s="610"/>
      <c r="BB31" s="610"/>
      <c r="BC31" s="610"/>
      <c r="BD31" s="610"/>
      <c r="BE31" s="610"/>
      <c r="BF31" s="611"/>
      <c r="BG31" s="676">
        <v>99.7</v>
      </c>
      <c r="BH31" s="677"/>
      <c r="BI31" s="677"/>
      <c r="BJ31" s="677"/>
      <c r="BK31" s="677"/>
      <c r="BL31" s="677"/>
      <c r="BM31" s="618">
        <v>98.5</v>
      </c>
      <c r="BN31" s="677"/>
      <c r="BO31" s="677"/>
      <c r="BP31" s="677"/>
      <c r="BQ31" s="678"/>
      <c r="BR31" s="676">
        <v>99.6</v>
      </c>
      <c r="BS31" s="677"/>
      <c r="BT31" s="677"/>
      <c r="BU31" s="677"/>
      <c r="BV31" s="677"/>
      <c r="BW31" s="677"/>
      <c r="BX31" s="618">
        <v>98.1</v>
      </c>
      <c r="BY31" s="677"/>
      <c r="BZ31" s="677"/>
      <c r="CA31" s="677"/>
      <c r="CB31" s="678"/>
      <c r="CD31" s="663"/>
      <c r="CE31" s="664"/>
      <c r="CF31" s="620" t="s">
        <v>321</v>
      </c>
      <c r="CG31" s="621"/>
      <c r="CH31" s="621"/>
      <c r="CI31" s="621"/>
      <c r="CJ31" s="621"/>
      <c r="CK31" s="621"/>
      <c r="CL31" s="621"/>
      <c r="CM31" s="621"/>
      <c r="CN31" s="621"/>
      <c r="CO31" s="621"/>
      <c r="CP31" s="621"/>
      <c r="CQ31" s="622"/>
      <c r="CR31" s="623">
        <v>9243</v>
      </c>
      <c r="CS31" s="654"/>
      <c r="CT31" s="654"/>
      <c r="CU31" s="654"/>
      <c r="CV31" s="654"/>
      <c r="CW31" s="654"/>
      <c r="CX31" s="654"/>
      <c r="CY31" s="655"/>
      <c r="CZ31" s="628">
        <v>0.2</v>
      </c>
      <c r="DA31" s="656"/>
      <c r="DB31" s="656"/>
      <c r="DC31" s="658"/>
      <c r="DD31" s="632">
        <v>8410</v>
      </c>
      <c r="DE31" s="654"/>
      <c r="DF31" s="654"/>
      <c r="DG31" s="654"/>
      <c r="DH31" s="654"/>
      <c r="DI31" s="654"/>
      <c r="DJ31" s="654"/>
      <c r="DK31" s="655"/>
      <c r="DL31" s="632">
        <v>8410</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322</v>
      </c>
      <c r="C32" s="621"/>
      <c r="D32" s="621"/>
      <c r="E32" s="621"/>
      <c r="F32" s="621"/>
      <c r="G32" s="621"/>
      <c r="H32" s="621"/>
      <c r="I32" s="621"/>
      <c r="J32" s="621"/>
      <c r="K32" s="621"/>
      <c r="L32" s="621"/>
      <c r="M32" s="621"/>
      <c r="N32" s="621"/>
      <c r="O32" s="621"/>
      <c r="P32" s="621"/>
      <c r="Q32" s="622"/>
      <c r="R32" s="623">
        <v>213711</v>
      </c>
      <c r="S32" s="624"/>
      <c r="T32" s="624"/>
      <c r="U32" s="624"/>
      <c r="V32" s="624"/>
      <c r="W32" s="624"/>
      <c r="X32" s="624"/>
      <c r="Y32" s="625"/>
      <c r="Z32" s="626">
        <v>3.4</v>
      </c>
      <c r="AA32" s="626"/>
      <c r="AB32" s="626"/>
      <c r="AC32" s="626"/>
      <c r="AD32" s="627" t="s">
        <v>143</v>
      </c>
      <c r="AE32" s="627"/>
      <c r="AF32" s="627"/>
      <c r="AG32" s="627"/>
      <c r="AH32" s="627"/>
      <c r="AI32" s="627"/>
      <c r="AJ32" s="627"/>
      <c r="AK32" s="627"/>
      <c r="AL32" s="628" t="s">
        <v>185</v>
      </c>
      <c r="AM32" s="629"/>
      <c r="AN32" s="629"/>
      <c r="AO32" s="630"/>
      <c r="AP32" s="669"/>
      <c r="AQ32" s="670"/>
      <c r="AR32" s="670"/>
      <c r="AS32" s="670"/>
      <c r="AT32" s="674"/>
      <c r="AU32" s="214" t="s">
        <v>323</v>
      </c>
      <c r="AX32" s="620" t="s">
        <v>324</v>
      </c>
      <c r="AY32" s="621"/>
      <c r="AZ32" s="621"/>
      <c r="BA32" s="621"/>
      <c r="BB32" s="621"/>
      <c r="BC32" s="621"/>
      <c r="BD32" s="621"/>
      <c r="BE32" s="621"/>
      <c r="BF32" s="622"/>
      <c r="BG32" s="679">
        <v>99.7</v>
      </c>
      <c r="BH32" s="654"/>
      <c r="BI32" s="654"/>
      <c r="BJ32" s="654"/>
      <c r="BK32" s="654"/>
      <c r="BL32" s="654"/>
      <c r="BM32" s="629">
        <v>99.3</v>
      </c>
      <c r="BN32" s="654"/>
      <c r="BO32" s="654"/>
      <c r="BP32" s="654"/>
      <c r="BQ32" s="680"/>
      <c r="BR32" s="679">
        <v>99.6</v>
      </c>
      <c r="BS32" s="654"/>
      <c r="BT32" s="654"/>
      <c r="BU32" s="654"/>
      <c r="BV32" s="654"/>
      <c r="BW32" s="654"/>
      <c r="BX32" s="629">
        <v>99.2</v>
      </c>
      <c r="BY32" s="654"/>
      <c r="BZ32" s="654"/>
      <c r="CA32" s="654"/>
      <c r="CB32" s="680"/>
      <c r="CD32" s="665"/>
      <c r="CE32" s="666"/>
      <c r="CF32" s="620" t="s">
        <v>325</v>
      </c>
      <c r="CG32" s="621"/>
      <c r="CH32" s="621"/>
      <c r="CI32" s="621"/>
      <c r="CJ32" s="621"/>
      <c r="CK32" s="621"/>
      <c r="CL32" s="621"/>
      <c r="CM32" s="621"/>
      <c r="CN32" s="621"/>
      <c r="CO32" s="621"/>
      <c r="CP32" s="621"/>
      <c r="CQ32" s="622"/>
      <c r="CR32" s="623">
        <v>56</v>
      </c>
      <c r="CS32" s="624"/>
      <c r="CT32" s="624"/>
      <c r="CU32" s="624"/>
      <c r="CV32" s="624"/>
      <c r="CW32" s="624"/>
      <c r="CX32" s="624"/>
      <c r="CY32" s="625"/>
      <c r="CZ32" s="628">
        <v>0</v>
      </c>
      <c r="DA32" s="656"/>
      <c r="DB32" s="656"/>
      <c r="DC32" s="658"/>
      <c r="DD32" s="632">
        <v>56</v>
      </c>
      <c r="DE32" s="624"/>
      <c r="DF32" s="624"/>
      <c r="DG32" s="624"/>
      <c r="DH32" s="624"/>
      <c r="DI32" s="624"/>
      <c r="DJ32" s="624"/>
      <c r="DK32" s="625"/>
      <c r="DL32" s="632">
        <v>56</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326</v>
      </c>
      <c r="C33" s="621"/>
      <c r="D33" s="621"/>
      <c r="E33" s="621"/>
      <c r="F33" s="621"/>
      <c r="G33" s="621"/>
      <c r="H33" s="621"/>
      <c r="I33" s="621"/>
      <c r="J33" s="621"/>
      <c r="K33" s="621"/>
      <c r="L33" s="621"/>
      <c r="M33" s="621"/>
      <c r="N33" s="621"/>
      <c r="O33" s="621"/>
      <c r="P33" s="621"/>
      <c r="Q33" s="622"/>
      <c r="R33" s="623">
        <v>3654</v>
      </c>
      <c r="S33" s="624"/>
      <c r="T33" s="624"/>
      <c r="U33" s="624"/>
      <c r="V33" s="624"/>
      <c r="W33" s="624"/>
      <c r="X33" s="624"/>
      <c r="Y33" s="625"/>
      <c r="Z33" s="626">
        <v>0.1</v>
      </c>
      <c r="AA33" s="626"/>
      <c r="AB33" s="626"/>
      <c r="AC33" s="626"/>
      <c r="AD33" s="627">
        <v>3214</v>
      </c>
      <c r="AE33" s="627"/>
      <c r="AF33" s="627"/>
      <c r="AG33" s="627"/>
      <c r="AH33" s="627"/>
      <c r="AI33" s="627"/>
      <c r="AJ33" s="627"/>
      <c r="AK33" s="627"/>
      <c r="AL33" s="628">
        <v>0.1</v>
      </c>
      <c r="AM33" s="629"/>
      <c r="AN33" s="629"/>
      <c r="AO33" s="630"/>
      <c r="AP33" s="671"/>
      <c r="AQ33" s="672"/>
      <c r="AR33" s="672"/>
      <c r="AS33" s="672"/>
      <c r="AT33" s="675"/>
      <c r="AU33" s="219"/>
      <c r="AV33" s="219"/>
      <c r="AW33" s="219"/>
      <c r="AX33" s="644" t="s">
        <v>327</v>
      </c>
      <c r="AY33" s="645"/>
      <c r="AZ33" s="645"/>
      <c r="BA33" s="645"/>
      <c r="BB33" s="645"/>
      <c r="BC33" s="645"/>
      <c r="BD33" s="645"/>
      <c r="BE33" s="645"/>
      <c r="BF33" s="646"/>
      <c r="BG33" s="681">
        <v>99.8</v>
      </c>
      <c r="BH33" s="682"/>
      <c r="BI33" s="682"/>
      <c r="BJ33" s="682"/>
      <c r="BK33" s="682"/>
      <c r="BL33" s="682"/>
      <c r="BM33" s="683">
        <v>97.6</v>
      </c>
      <c r="BN33" s="682"/>
      <c r="BO33" s="682"/>
      <c r="BP33" s="682"/>
      <c r="BQ33" s="684"/>
      <c r="BR33" s="681">
        <v>99.7</v>
      </c>
      <c r="BS33" s="682"/>
      <c r="BT33" s="682"/>
      <c r="BU33" s="682"/>
      <c r="BV33" s="682"/>
      <c r="BW33" s="682"/>
      <c r="BX33" s="683">
        <v>96.7</v>
      </c>
      <c r="BY33" s="682"/>
      <c r="BZ33" s="682"/>
      <c r="CA33" s="682"/>
      <c r="CB33" s="684"/>
      <c r="CD33" s="620" t="s">
        <v>328</v>
      </c>
      <c r="CE33" s="621"/>
      <c r="CF33" s="621"/>
      <c r="CG33" s="621"/>
      <c r="CH33" s="621"/>
      <c r="CI33" s="621"/>
      <c r="CJ33" s="621"/>
      <c r="CK33" s="621"/>
      <c r="CL33" s="621"/>
      <c r="CM33" s="621"/>
      <c r="CN33" s="621"/>
      <c r="CO33" s="621"/>
      <c r="CP33" s="621"/>
      <c r="CQ33" s="622"/>
      <c r="CR33" s="623">
        <v>2716885</v>
      </c>
      <c r="CS33" s="654"/>
      <c r="CT33" s="654"/>
      <c r="CU33" s="654"/>
      <c r="CV33" s="654"/>
      <c r="CW33" s="654"/>
      <c r="CX33" s="654"/>
      <c r="CY33" s="655"/>
      <c r="CZ33" s="628">
        <v>45.8</v>
      </c>
      <c r="DA33" s="656"/>
      <c r="DB33" s="656"/>
      <c r="DC33" s="658"/>
      <c r="DD33" s="632">
        <v>2074947</v>
      </c>
      <c r="DE33" s="654"/>
      <c r="DF33" s="654"/>
      <c r="DG33" s="654"/>
      <c r="DH33" s="654"/>
      <c r="DI33" s="654"/>
      <c r="DJ33" s="654"/>
      <c r="DK33" s="655"/>
      <c r="DL33" s="632">
        <v>1147235</v>
      </c>
      <c r="DM33" s="654"/>
      <c r="DN33" s="654"/>
      <c r="DO33" s="654"/>
      <c r="DP33" s="654"/>
      <c r="DQ33" s="654"/>
      <c r="DR33" s="654"/>
      <c r="DS33" s="654"/>
      <c r="DT33" s="654"/>
      <c r="DU33" s="654"/>
      <c r="DV33" s="655"/>
      <c r="DW33" s="628">
        <v>40.9</v>
      </c>
      <c r="DX33" s="656"/>
      <c r="DY33" s="656"/>
      <c r="DZ33" s="656"/>
      <c r="EA33" s="656"/>
      <c r="EB33" s="656"/>
      <c r="EC33" s="657"/>
    </row>
    <row r="34" spans="2:133" ht="11.25" customHeight="1" x14ac:dyDescent="0.15">
      <c r="B34" s="620" t="s">
        <v>329</v>
      </c>
      <c r="C34" s="621"/>
      <c r="D34" s="621"/>
      <c r="E34" s="621"/>
      <c r="F34" s="621"/>
      <c r="G34" s="621"/>
      <c r="H34" s="621"/>
      <c r="I34" s="621"/>
      <c r="J34" s="621"/>
      <c r="K34" s="621"/>
      <c r="L34" s="621"/>
      <c r="M34" s="621"/>
      <c r="N34" s="621"/>
      <c r="O34" s="621"/>
      <c r="P34" s="621"/>
      <c r="Q34" s="622"/>
      <c r="R34" s="623">
        <v>14548</v>
      </c>
      <c r="S34" s="624"/>
      <c r="T34" s="624"/>
      <c r="U34" s="624"/>
      <c r="V34" s="624"/>
      <c r="W34" s="624"/>
      <c r="X34" s="624"/>
      <c r="Y34" s="625"/>
      <c r="Z34" s="626">
        <v>0.2</v>
      </c>
      <c r="AA34" s="626"/>
      <c r="AB34" s="626"/>
      <c r="AC34" s="626"/>
      <c r="AD34" s="627" t="s">
        <v>243</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678163</v>
      </c>
      <c r="CS34" s="624"/>
      <c r="CT34" s="624"/>
      <c r="CU34" s="624"/>
      <c r="CV34" s="624"/>
      <c r="CW34" s="624"/>
      <c r="CX34" s="624"/>
      <c r="CY34" s="625"/>
      <c r="CZ34" s="628">
        <v>11.4</v>
      </c>
      <c r="DA34" s="656"/>
      <c r="DB34" s="656"/>
      <c r="DC34" s="658"/>
      <c r="DD34" s="632">
        <v>452469</v>
      </c>
      <c r="DE34" s="624"/>
      <c r="DF34" s="624"/>
      <c r="DG34" s="624"/>
      <c r="DH34" s="624"/>
      <c r="DI34" s="624"/>
      <c r="DJ34" s="624"/>
      <c r="DK34" s="625"/>
      <c r="DL34" s="632">
        <v>299885</v>
      </c>
      <c r="DM34" s="624"/>
      <c r="DN34" s="624"/>
      <c r="DO34" s="624"/>
      <c r="DP34" s="624"/>
      <c r="DQ34" s="624"/>
      <c r="DR34" s="624"/>
      <c r="DS34" s="624"/>
      <c r="DT34" s="624"/>
      <c r="DU34" s="624"/>
      <c r="DV34" s="625"/>
      <c r="DW34" s="628">
        <v>10.7</v>
      </c>
      <c r="DX34" s="656"/>
      <c r="DY34" s="656"/>
      <c r="DZ34" s="656"/>
      <c r="EA34" s="656"/>
      <c r="EB34" s="656"/>
      <c r="EC34" s="657"/>
    </row>
    <row r="35" spans="2:133" ht="11.25" customHeight="1" x14ac:dyDescent="0.15">
      <c r="B35" s="620" t="s">
        <v>331</v>
      </c>
      <c r="C35" s="621"/>
      <c r="D35" s="621"/>
      <c r="E35" s="621"/>
      <c r="F35" s="621"/>
      <c r="G35" s="621"/>
      <c r="H35" s="621"/>
      <c r="I35" s="621"/>
      <c r="J35" s="621"/>
      <c r="K35" s="621"/>
      <c r="L35" s="621"/>
      <c r="M35" s="621"/>
      <c r="N35" s="621"/>
      <c r="O35" s="621"/>
      <c r="P35" s="621"/>
      <c r="Q35" s="622"/>
      <c r="R35" s="623">
        <v>58942</v>
      </c>
      <c r="S35" s="624"/>
      <c r="T35" s="624"/>
      <c r="U35" s="624"/>
      <c r="V35" s="624"/>
      <c r="W35" s="624"/>
      <c r="X35" s="624"/>
      <c r="Y35" s="625"/>
      <c r="Z35" s="626">
        <v>0.9</v>
      </c>
      <c r="AA35" s="626"/>
      <c r="AB35" s="626"/>
      <c r="AC35" s="626"/>
      <c r="AD35" s="627" t="s">
        <v>143</v>
      </c>
      <c r="AE35" s="627"/>
      <c r="AF35" s="627"/>
      <c r="AG35" s="627"/>
      <c r="AH35" s="627"/>
      <c r="AI35" s="627"/>
      <c r="AJ35" s="627"/>
      <c r="AK35" s="627"/>
      <c r="AL35" s="628" t="s">
        <v>143</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63672</v>
      </c>
      <c r="CS35" s="654"/>
      <c r="CT35" s="654"/>
      <c r="CU35" s="654"/>
      <c r="CV35" s="654"/>
      <c r="CW35" s="654"/>
      <c r="CX35" s="654"/>
      <c r="CY35" s="655"/>
      <c r="CZ35" s="628">
        <v>1.1000000000000001</v>
      </c>
      <c r="DA35" s="656"/>
      <c r="DB35" s="656"/>
      <c r="DC35" s="658"/>
      <c r="DD35" s="632">
        <v>34018</v>
      </c>
      <c r="DE35" s="654"/>
      <c r="DF35" s="654"/>
      <c r="DG35" s="654"/>
      <c r="DH35" s="654"/>
      <c r="DI35" s="654"/>
      <c r="DJ35" s="654"/>
      <c r="DK35" s="655"/>
      <c r="DL35" s="632">
        <v>9237</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15">
      <c r="B36" s="620" t="s">
        <v>335</v>
      </c>
      <c r="C36" s="621"/>
      <c r="D36" s="621"/>
      <c r="E36" s="621"/>
      <c r="F36" s="621"/>
      <c r="G36" s="621"/>
      <c r="H36" s="621"/>
      <c r="I36" s="621"/>
      <c r="J36" s="621"/>
      <c r="K36" s="621"/>
      <c r="L36" s="621"/>
      <c r="M36" s="621"/>
      <c r="N36" s="621"/>
      <c r="O36" s="621"/>
      <c r="P36" s="621"/>
      <c r="Q36" s="622"/>
      <c r="R36" s="623">
        <v>357684</v>
      </c>
      <c r="S36" s="624"/>
      <c r="T36" s="624"/>
      <c r="U36" s="624"/>
      <c r="V36" s="624"/>
      <c r="W36" s="624"/>
      <c r="X36" s="624"/>
      <c r="Y36" s="625"/>
      <c r="Z36" s="626">
        <v>5.8</v>
      </c>
      <c r="AA36" s="626"/>
      <c r="AB36" s="626"/>
      <c r="AC36" s="626"/>
      <c r="AD36" s="627" t="s">
        <v>243</v>
      </c>
      <c r="AE36" s="627"/>
      <c r="AF36" s="627"/>
      <c r="AG36" s="627"/>
      <c r="AH36" s="627"/>
      <c r="AI36" s="627"/>
      <c r="AJ36" s="627"/>
      <c r="AK36" s="627"/>
      <c r="AL36" s="628" t="s">
        <v>143</v>
      </c>
      <c r="AM36" s="629"/>
      <c r="AN36" s="629"/>
      <c r="AO36" s="630"/>
      <c r="AP36" s="222"/>
      <c r="AQ36" s="685" t="s">
        <v>336</v>
      </c>
      <c r="AR36" s="686"/>
      <c r="AS36" s="686"/>
      <c r="AT36" s="686"/>
      <c r="AU36" s="686"/>
      <c r="AV36" s="686"/>
      <c r="AW36" s="686"/>
      <c r="AX36" s="686"/>
      <c r="AY36" s="687"/>
      <c r="AZ36" s="612">
        <v>666259</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9013</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1053195</v>
      </c>
      <c r="CS36" s="624"/>
      <c r="CT36" s="624"/>
      <c r="CU36" s="624"/>
      <c r="CV36" s="624"/>
      <c r="CW36" s="624"/>
      <c r="CX36" s="624"/>
      <c r="CY36" s="625"/>
      <c r="CZ36" s="628">
        <v>17.8</v>
      </c>
      <c r="DA36" s="656"/>
      <c r="DB36" s="656"/>
      <c r="DC36" s="658"/>
      <c r="DD36" s="632">
        <v>742175</v>
      </c>
      <c r="DE36" s="624"/>
      <c r="DF36" s="624"/>
      <c r="DG36" s="624"/>
      <c r="DH36" s="624"/>
      <c r="DI36" s="624"/>
      <c r="DJ36" s="624"/>
      <c r="DK36" s="625"/>
      <c r="DL36" s="632">
        <v>432134</v>
      </c>
      <c r="DM36" s="624"/>
      <c r="DN36" s="624"/>
      <c r="DO36" s="624"/>
      <c r="DP36" s="624"/>
      <c r="DQ36" s="624"/>
      <c r="DR36" s="624"/>
      <c r="DS36" s="624"/>
      <c r="DT36" s="624"/>
      <c r="DU36" s="624"/>
      <c r="DV36" s="625"/>
      <c r="DW36" s="628">
        <v>15.4</v>
      </c>
      <c r="DX36" s="656"/>
      <c r="DY36" s="656"/>
      <c r="DZ36" s="656"/>
      <c r="EA36" s="656"/>
      <c r="EB36" s="656"/>
      <c r="EC36" s="657"/>
    </row>
    <row r="37" spans="2:133" ht="11.25" customHeight="1" x14ac:dyDescent="0.15">
      <c r="B37" s="620" t="s">
        <v>339</v>
      </c>
      <c r="C37" s="621"/>
      <c r="D37" s="621"/>
      <c r="E37" s="621"/>
      <c r="F37" s="621"/>
      <c r="G37" s="621"/>
      <c r="H37" s="621"/>
      <c r="I37" s="621"/>
      <c r="J37" s="621"/>
      <c r="K37" s="621"/>
      <c r="L37" s="621"/>
      <c r="M37" s="621"/>
      <c r="N37" s="621"/>
      <c r="O37" s="621"/>
      <c r="P37" s="621"/>
      <c r="Q37" s="622"/>
      <c r="R37" s="623">
        <v>94042</v>
      </c>
      <c r="S37" s="624"/>
      <c r="T37" s="624"/>
      <c r="U37" s="624"/>
      <c r="V37" s="624"/>
      <c r="W37" s="624"/>
      <c r="X37" s="624"/>
      <c r="Y37" s="625"/>
      <c r="Z37" s="626">
        <v>1.5</v>
      </c>
      <c r="AA37" s="626"/>
      <c r="AB37" s="626"/>
      <c r="AC37" s="626"/>
      <c r="AD37" s="627">
        <v>6283</v>
      </c>
      <c r="AE37" s="627"/>
      <c r="AF37" s="627"/>
      <c r="AG37" s="627"/>
      <c r="AH37" s="627"/>
      <c r="AI37" s="627"/>
      <c r="AJ37" s="627"/>
      <c r="AK37" s="627"/>
      <c r="AL37" s="628">
        <v>0.2</v>
      </c>
      <c r="AM37" s="629"/>
      <c r="AN37" s="629"/>
      <c r="AO37" s="630"/>
      <c r="AQ37" s="689" t="s">
        <v>340</v>
      </c>
      <c r="AR37" s="690"/>
      <c r="AS37" s="690"/>
      <c r="AT37" s="690"/>
      <c r="AU37" s="690"/>
      <c r="AV37" s="690"/>
      <c r="AW37" s="690"/>
      <c r="AX37" s="690"/>
      <c r="AY37" s="691"/>
      <c r="AZ37" s="623">
        <v>140000</v>
      </c>
      <c r="BA37" s="624"/>
      <c r="BB37" s="624"/>
      <c r="BC37" s="624"/>
      <c r="BD37" s="654"/>
      <c r="BE37" s="654"/>
      <c r="BF37" s="680"/>
      <c r="BG37" s="620" t="s">
        <v>341</v>
      </c>
      <c r="BH37" s="621"/>
      <c r="BI37" s="621"/>
      <c r="BJ37" s="621"/>
      <c r="BK37" s="621"/>
      <c r="BL37" s="621"/>
      <c r="BM37" s="621"/>
      <c r="BN37" s="621"/>
      <c r="BO37" s="621"/>
      <c r="BP37" s="621"/>
      <c r="BQ37" s="621"/>
      <c r="BR37" s="621"/>
      <c r="BS37" s="621"/>
      <c r="BT37" s="621"/>
      <c r="BU37" s="622"/>
      <c r="BV37" s="623">
        <v>2314</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506135</v>
      </c>
      <c r="CS37" s="654"/>
      <c r="CT37" s="654"/>
      <c r="CU37" s="654"/>
      <c r="CV37" s="654"/>
      <c r="CW37" s="654"/>
      <c r="CX37" s="654"/>
      <c r="CY37" s="655"/>
      <c r="CZ37" s="628">
        <v>8.5</v>
      </c>
      <c r="DA37" s="656"/>
      <c r="DB37" s="656"/>
      <c r="DC37" s="658"/>
      <c r="DD37" s="632">
        <v>263405</v>
      </c>
      <c r="DE37" s="654"/>
      <c r="DF37" s="654"/>
      <c r="DG37" s="654"/>
      <c r="DH37" s="654"/>
      <c r="DI37" s="654"/>
      <c r="DJ37" s="654"/>
      <c r="DK37" s="655"/>
      <c r="DL37" s="632">
        <v>250457</v>
      </c>
      <c r="DM37" s="654"/>
      <c r="DN37" s="654"/>
      <c r="DO37" s="654"/>
      <c r="DP37" s="654"/>
      <c r="DQ37" s="654"/>
      <c r="DR37" s="654"/>
      <c r="DS37" s="654"/>
      <c r="DT37" s="654"/>
      <c r="DU37" s="654"/>
      <c r="DV37" s="655"/>
      <c r="DW37" s="628">
        <v>8.9</v>
      </c>
      <c r="DX37" s="656"/>
      <c r="DY37" s="656"/>
      <c r="DZ37" s="656"/>
      <c r="EA37" s="656"/>
      <c r="EB37" s="656"/>
      <c r="EC37" s="657"/>
    </row>
    <row r="38" spans="2:133" ht="11.25" customHeight="1" x14ac:dyDescent="0.15">
      <c r="B38" s="620" t="s">
        <v>343</v>
      </c>
      <c r="C38" s="621"/>
      <c r="D38" s="621"/>
      <c r="E38" s="621"/>
      <c r="F38" s="621"/>
      <c r="G38" s="621"/>
      <c r="H38" s="621"/>
      <c r="I38" s="621"/>
      <c r="J38" s="621"/>
      <c r="K38" s="621"/>
      <c r="L38" s="621"/>
      <c r="M38" s="621"/>
      <c r="N38" s="621"/>
      <c r="O38" s="621"/>
      <c r="P38" s="621"/>
      <c r="Q38" s="622"/>
      <c r="R38" s="623">
        <v>1343563</v>
      </c>
      <c r="S38" s="624"/>
      <c r="T38" s="624"/>
      <c r="U38" s="624"/>
      <c r="V38" s="624"/>
      <c r="W38" s="624"/>
      <c r="X38" s="624"/>
      <c r="Y38" s="625"/>
      <c r="Z38" s="626">
        <v>21.6</v>
      </c>
      <c r="AA38" s="626"/>
      <c r="AB38" s="626"/>
      <c r="AC38" s="626"/>
      <c r="AD38" s="627" t="s">
        <v>143</v>
      </c>
      <c r="AE38" s="627"/>
      <c r="AF38" s="627"/>
      <c r="AG38" s="627"/>
      <c r="AH38" s="627"/>
      <c r="AI38" s="627"/>
      <c r="AJ38" s="627"/>
      <c r="AK38" s="627"/>
      <c r="AL38" s="628" t="s">
        <v>143</v>
      </c>
      <c r="AM38" s="629"/>
      <c r="AN38" s="629"/>
      <c r="AO38" s="630"/>
      <c r="AQ38" s="689" t="s">
        <v>344</v>
      </c>
      <c r="AR38" s="690"/>
      <c r="AS38" s="690"/>
      <c r="AT38" s="690"/>
      <c r="AU38" s="690"/>
      <c r="AV38" s="690"/>
      <c r="AW38" s="690"/>
      <c r="AX38" s="690"/>
      <c r="AY38" s="691"/>
      <c r="AZ38" s="623">
        <v>110738</v>
      </c>
      <c r="BA38" s="624"/>
      <c r="BB38" s="624"/>
      <c r="BC38" s="624"/>
      <c r="BD38" s="654"/>
      <c r="BE38" s="654"/>
      <c r="BF38" s="680"/>
      <c r="BG38" s="620" t="s">
        <v>345</v>
      </c>
      <c r="BH38" s="621"/>
      <c r="BI38" s="621"/>
      <c r="BJ38" s="621"/>
      <c r="BK38" s="621"/>
      <c r="BL38" s="621"/>
      <c r="BM38" s="621"/>
      <c r="BN38" s="621"/>
      <c r="BO38" s="621"/>
      <c r="BP38" s="621"/>
      <c r="BQ38" s="621"/>
      <c r="BR38" s="621"/>
      <c r="BS38" s="621"/>
      <c r="BT38" s="621"/>
      <c r="BU38" s="622"/>
      <c r="BV38" s="623">
        <v>779</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491786</v>
      </c>
      <c r="CS38" s="624"/>
      <c r="CT38" s="624"/>
      <c r="CU38" s="624"/>
      <c r="CV38" s="624"/>
      <c r="CW38" s="624"/>
      <c r="CX38" s="624"/>
      <c r="CY38" s="625"/>
      <c r="CZ38" s="628">
        <v>8.3000000000000007</v>
      </c>
      <c r="DA38" s="656"/>
      <c r="DB38" s="656"/>
      <c r="DC38" s="658"/>
      <c r="DD38" s="632">
        <v>429869</v>
      </c>
      <c r="DE38" s="624"/>
      <c r="DF38" s="624"/>
      <c r="DG38" s="624"/>
      <c r="DH38" s="624"/>
      <c r="DI38" s="624"/>
      <c r="DJ38" s="624"/>
      <c r="DK38" s="625"/>
      <c r="DL38" s="632">
        <v>405979</v>
      </c>
      <c r="DM38" s="624"/>
      <c r="DN38" s="624"/>
      <c r="DO38" s="624"/>
      <c r="DP38" s="624"/>
      <c r="DQ38" s="624"/>
      <c r="DR38" s="624"/>
      <c r="DS38" s="624"/>
      <c r="DT38" s="624"/>
      <c r="DU38" s="624"/>
      <c r="DV38" s="625"/>
      <c r="DW38" s="628">
        <v>14.5</v>
      </c>
      <c r="DX38" s="656"/>
      <c r="DY38" s="656"/>
      <c r="DZ38" s="656"/>
      <c r="EA38" s="656"/>
      <c r="EB38" s="656"/>
      <c r="EC38" s="657"/>
    </row>
    <row r="39" spans="2:133" ht="11.25" customHeight="1" x14ac:dyDescent="0.15">
      <c r="B39" s="620" t="s">
        <v>347</v>
      </c>
      <c r="C39" s="621"/>
      <c r="D39" s="621"/>
      <c r="E39" s="621"/>
      <c r="F39" s="621"/>
      <c r="G39" s="621"/>
      <c r="H39" s="621"/>
      <c r="I39" s="621"/>
      <c r="J39" s="621"/>
      <c r="K39" s="621"/>
      <c r="L39" s="621"/>
      <c r="M39" s="621"/>
      <c r="N39" s="621"/>
      <c r="O39" s="621"/>
      <c r="P39" s="621"/>
      <c r="Q39" s="622"/>
      <c r="R39" s="623">
        <v>563</v>
      </c>
      <c r="S39" s="624"/>
      <c r="T39" s="624"/>
      <c r="U39" s="624"/>
      <c r="V39" s="624"/>
      <c r="W39" s="624"/>
      <c r="X39" s="624"/>
      <c r="Y39" s="625"/>
      <c r="Z39" s="626">
        <v>0</v>
      </c>
      <c r="AA39" s="626"/>
      <c r="AB39" s="626"/>
      <c r="AC39" s="626"/>
      <c r="AD39" s="627" t="s">
        <v>243</v>
      </c>
      <c r="AE39" s="627"/>
      <c r="AF39" s="627"/>
      <c r="AG39" s="627"/>
      <c r="AH39" s="627"/>
      <c r="AI39" s="627"/>
      <c r="AJ39" s="627"/>
      <c r="AK39" s="627"/>
      <c r="AL39" s="628" t="s">
        <v>185</v>
      </c>
      <c r="AM39" s="629"/>
      <c r="AN39" s="629"/>
      <c r="AO39" s="630"/>
      <c r="AQ39" s="689" t="s">
        <v>348</v>
      </c>
      <c r="AR39" s="690"/>
      <c r="AS39" s="690"/>
      <c r="AT39" s="690"/>
      <c r="AU39" s="690"/>
      <c r="AV39" s="690"/>
      <c r="AW39" s="690"/>
      <c r="AX39" s="690"/>
      <c r="AY39" s="691"/>
      <c r="AZ39" s="623">
        <v>34473</v>
      </c>
      <c r="BA39" s="624"/>
      <c r="BB39" s="624"/>
      <c r="BC39" s="624"/>
      <c r="BD39" s="654"/>
      <c r="BE39" s="654"/>
      <c r="BF39" s="680"/>
      <c r="BG39" s="620" t="s">
        <v>349</v>
      </c>
      <c r="BH39" s="621"/>
      <c r="BI39" s="621"/>
      <c r="BJ39" s="621"/>
      <c r="BK39" s="621"/>
      <c r="BL39" s="621"/>
      <c r="BM39" s="621"/>
      <c r="BN39" s="621"/>
      <c r="BO39" s="621"/>
      <c r="BP39" s="621"/>
      <c r="BQ39" s="621"/>
      <c r="BR39" s="621"/>
      <c r="BS39" s="621"/>
      <c r="BT39" s="621"/>
      <c r="BU39" s="622"/>
      <c r="BV39" s="623">
        <v>1238</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430049</v>
      </c>
      <c r="CS39" s="654"/>
      <c r="CT39" s="654"/>
      <c r="CU39" s="654"/>
      <c r="CV39" s="654"/>
      <c r="CW39" s="654"/>
      <c r="CX39" s="654"/>
      <c r="CY39" s="655"/>
      <c r="CZ39" s="628">
        <v>7.3</v>
      </c>
      <c r="DA39" s="656"/>
      <c r="DB39" s="656"/>
      <c r="DC39" s="658"/>
      <c r="DD39" s="632">
        <v>416416</v>
      </c>
      <c r="DE39" s="654"/>
      <c r="DF39" s="654"/>
      <c r="DG39" s="654"/>
      <c r="DH39" s="654"/>
      <c r="DI39" s="654"/>
      <c r="DJ39" s="654"/>
      <c r="DK39" s="655"/>
      <c r="DL39" s="632" t="s">
        <v>185</v>
      </c>
      <c r="DM39" s="654"/>
      <c r="DN39" s="654"/>
      <c r="DO39" s="654"/>
      <c r="DP39" s="654"/>
      <c r="DQ39" s="654"/>
      <c r="DR39" s="654"/>
      <c r="DS39" s="654"/>
      <c r="DT39" s="654"/>
      <c r="DU39" s="654"/>
      <c r="DV39" s="655"/>
      <c r="DW39" s="628" t="s">
        <v>243</v>
      </c>
      <c r="DX39" s="656"/>
      <c r="DY39" s="656"/>
      <c r="DZ39" s="656"/>
      <c r="EA39" s="656"/>
      <c r="EB39" s="656"/>
      <c r="EC39" s="657"/>
    </row>
    <row r="40" spans="2:133" ht="11.25" customHeight="1" x14ac:dyDescent="0.15">
      <c r="B40" s="620" t="s">
        <v>351</v>
      </c>
      <c r="C40" s="621"/>
      <c r="D40" s="621"/>
      <c r="E40" s="621"/>
      <c r="F40" s="621"/>
      <c r="G40" s="621"/>
      <c r="H40" s="621"/>
      <c r="I40" s="621"/>
      <c r="J40" s="621"/>
      <c r="K40" s="621"/>
      <c r="L40" s="621"/>
      <c r="M40" s="621"/>
      <c r="N40" s="621"/>
      <c r="O40" s="621"/>
      <c r="P40" s="621"/>
      <c r="Q40" s="622"/>
      <c r="R40" s="623">
        <v>24200</v>
      </c>
      <c r="S40" s="624"/>
      <c r="T40" s="624"/>
      <c r="U40" s="624"/>
      <c r="V40" s="624"/>
      <c r="W40" s="624"/>
      <c r="X40" s="624"/>
      <c r="Y40" s="625"/>
      <c r="Z40" s="626">
        <v>0.4</v>
      </c>
      <c r="AA40" s="626"/>
      <c r="AB40" s="626"/>
      <c r="AC40" s="626"/>
      <c r="AD40" s="627" t="s">
        <v>185</v>
      </c>
      <c r="AE40" s="627"/>
      <c r="AF40" s="627"/>
      <c r="AG40" s="627"/>
      <c r="AH40" s="627"/>
      <c r="AI40" s="627"/>
      <c r="AJ40" s="627"/>
      <c r="AK40" s="627"/>
      <c r="AL40" s="628" t="s">
        <v>247</v>
      </c>
      <c r="AM40" s="629"/>
      <c r="AN40" s="629"/>
      <c r="AO40" s="630"/>
      <c r="AQ40" s="689" t="s">
        <v>352</v>
      </c>
      <c r="AR40" s="690"/>
      <c r="AS40" s="690"/>
      <c r="AT40" s="690"/>
      <c r="AU40" s="690"/>
      <c r="AV40" s="690"/>
      <c r="AW40" s="690"/>
      <c r="AX40" s="690"/>
      <c r="AY40" s="691"/>
      <c r="AZ40" s="623" t="s">
        <v>143</v>
      </c>
      <c r="BA40" s="624"/>
      <c r="BB40" s="624"/>
      <c r="BC40" s="624"/>
      <c r="BD40" s="654"/>
      <c r="BE40" s="654"/>
      <c r="BF40" s="680"/>
      <c r="BG40" s="669" t="s">
        <v>353</v>
      </c>
      <c r="BH40" s="670"/>
      <c r="BI40" s="670"/>
      <c r="BJ40" s="670"/>
      <c r="BK40" s="670"/>
      <c r="BL40" s="223"/>
      <c r="BM40" s="621" t="s">
        <v>354</v>
      </c>
      <c r="BN40" s="621"/>
      <c r="BO40" s="621"/>
      <c r="BP40" s="621"/>
      <c r="BQ40" s="621"/>
      <c r="BR40" s="621"/>
      <c r="BS40" s="621"/>
      <c r="BT40" s="621"/>
      <c r="BU40" s="622"/>
      <c r="BV40" s="623">
        <v>100</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20</v>
      </c>
      <c r="CS40" s="624"/>
      <c r="CT40" s="624"/>
      <c r="CU40" s="624"/>
      <c r="CV40" s="624"/>
      <c r="CW40" s="624"/>
      <c r="CX40" s="624"/>
      <c r="CY40" s="625"/>
      <c r="CZ40" s="628">
        <v>0</v>
      </c>
      <c r="DA40" s="656"/>
      <c r="DB40" s="656"/>
      <c r="DC40" s="658"/>
      <c r="DD40" s="632" t="s">
        <v>143</v>
      </c>
      <c r="DE40" s="624"/>
      <c r="DF40" s="624"/>
      <c r="DG40" s="624"/>
      <c r="DH40" s="624"/>
      <c r="DI40" s="624"/>
      <c r="DJ40" s="624"/>
      <c r="DK40" s="625"/>
      <c r="DL40" s="632" t="s">
        <v>143</v>
      </c>
      <c r="DM40" s="624"/>
      <c r="DN40" s="624"/>
      <c r="DO40" s="624"/>
      <c r="DP40" s="624"/>
      <c r="DQ40" s="624"/>
      <c r="DR40" s="624"/>
      <c r="DS40" s="624"/>
      <c r="DT40" s="624"/>
      <c r="DU40" s="624"/>
      <c r="DV40" s="625"/>
      <c r="DW40" s="628" t="s">
        <v>143</v>
      </c>
      <c r="DX40" s="656"/>
      <c r="DY40" s="656"/>
      <c r="DZ40" s="656"/>
      <c r="EA40" s="656"/>
      <c r="EB40" s="656"/>
      <c r="EC40" s="657"/>
    </row>
    <row r="41" spans="2:133" ht="11.25" customHeight="1" x14ac:dyDescent="0.15">
      <c r="B41" s="644" t="s">
        <v>356</v>
      </c>
      <c r="C41" s="645"/>
      <c r="D41" s="645"/>
      <c r="E41" s="645"/>
      <c r="F41" s="645"/>
      <c r="G41" s="645"/>
      <c r="H41" s="645"/>
      <c r="I41" s="645"/>
      <c r="J41" s="645"/>
      <c r="K41" s="645"/>
      <c r="L41" s="645"/>
      <c r="M41" s="645"/>
      <c r="N41" s="645"/>
      <c r="O41" s="645"/>
      <c r="P41" s="645"/>
      <c r="Q41" s="646"/>
      <c r="R41" s="698">
        <v>6211502</v>
      </c>
      <c r="S41" s="699"/>
      <c r="T41" s="699"/>
      <c r="U41" s="699"/>
      <c r="V41" s="699"/>
      <c r="W41" s="699"/>
      <c r="X41" s="699"/>
      <c r="Y41" s="700"/>
      <c r="Z41" s="701">
        <v>100</v>
      </c>
      <c r="AA41" s="701"/>
      <c r="AB41" s="701"/>
      <c r="AC41" s="701"/>
      <c r="AD41" s="702">
        <v>2777331</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65715</v>
      </c>
      <c r="BA41" s="624"/>
      <c r="BB41" s="624"/>
      <c r="BC41" s="624"/>
      <c r="BD41" s="654"/>
      <c r="BE41" s="654"/>
      <c r="BF41" s="680"/>
      <c r="BG41" s="669"/>
      <c r="BH41" s="670"/>
      <c r="BI41" s="670"/>
      <c r="BJ41" s="670"/>
      <c r="BK41" s="670"/>
      <c r="BL41" s="223"/>
      <c r="BM41" s="621" t="s">
        <v>358</v>
      </c>
      <c r="BN41" s="621"/>
      <c r="BO41" s="621"/>
      <c r="BP41" s="621"/>
      <c r="BQ41" s="621"/>
      <c r="BR41" s="621"/>
      <c r="BS41" s="621"/>
      <c r="BT41" s="621"/>
      <c r="BU41" s="622"/>
      <c r="BV41" s="623" t="s">
        <v>185</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185</v>
      </c>
      <c r="CS41" s="654"/>
      <c r="CT41" s="654"/>
      <c r="CU41" s="654"/>
      <c r="CV41" s="654"/>
      <c r="CW41" s="654"/>
      <c r="CX41" s="654"/>
      <c r="CY41" s="655"/>
      <c r="CZ41" s="628" t="s">
        <v>243</v>
      </c>
      <c r="DA41" s="656"/>
      <c r="DB41" s="656"/>
      <c r="DC41" s="658"/>
      <c r="DD41" s="632" t="s">
        <v>143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315333</v>
      </c>
      <c r="BA42" s="699"/>
      <c r="BB42" s="699"/>
      <c r="BC42" s="699"/>
      <c r="BD42" s="682"/>
      <c r="BE42" s="682"/>
      <c r="BF42" s="684"/>
      <c r="BG42" s="671"/>
      <c r="BH42" s="672"/>
      <c r="BI42" s="672"/>
      <c r="BJ42" s="672"/>
      <c r="BK42" s="672"/>
      <c r="BL42" s="224"/>
      <c r="BM42" s="645" t="s">
        <v>361</v>
      </c>
      <c r="BN42" s="645"/>
      <c r="BO42" s="645"/>
      <c r="BP42" s="645"/>
      <c r="BQ42" s="645"/>
      <c r="BR42" s="645"/>
      <c r="BS42" s="645"/>
      <c r="BT42" s="645"/>
      <c r="BU42" s="646"/>
      <c r="BV42" s="698">
        <v>373</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1682705</v>
      </c>
      <c r="CS42" s="654"/>
      <c r="CT42" s="654"/>
      <c r="CU42" s="654"/>
      <c r="CV42" s="654"/>
      <c r="CW42" s="654"/>
      <c r="CX42" s="654"/>
      <c r="CY42" s="655"/>
      <c r="CZ42" s="628">
        <v>28.4</v>
      </c>
      <c r="DA42" s="656"/>
      <c r="DB42" s="656"/>
      <c r="DC42" s="658"/>
      <c r="DD42" s="632">
        <v>169409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44537</v>
      </c>
      <c r="CS43" s="654"/>
      <c r="CT43" s="654"/>
      <c r="CU43" s="654"/>
      <c r="CV43" s="654"/>
      <c r="CW43" s="654"/>
      <c r="CX43" s="654"/>
      <c r="CY43" s="655"/>
      <c r="CZ43" s="628">
        <v>0.8</v>
      </c>
      <c r="DA43" s="656"/>
      <c r="DB43" s="656"/>
      <c r="DC43" s="658"/>
      <c r="DD43" s="632">
        <v>44537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1620198</v>
      </c>
      <c r="CS44" s="624"/>
      <c r="CT44" s="624"/>
      <c r="CU44" s="624"/>
      <c r="CV44" s="624"/>
      <c r="CW44" s="624"/>
      <c r="CX44" s="624"/>
      <c r="CY44" s="625"/>
      <c r="CZ44" s="628">
        <v>27.3</v>
      </c>
      <c r="DA44" s="629"/>
      <c r="DB44" s="629"/>
      <c r="DC44" s="635"/>
      <c r="DD44" s="632">
        <v>160502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1415378</v>
      </c>
      <c r="CS45" s="654"/>
      <c r="CT45" s="654"/>
      <c r="CU45" s="654"/>
      <c r="CV45" s="654"/>
      <c r="CW45" s="654"/>
      <c r="CX45" s="654"/>
      <c r="CY45" s="655"/>
      <c r="CZ45" s="628">
        <v>23.9</v>
      </c>
      <c r="DA45" s="656"/>
      <c r="DB45" s="656"/>
      <c r="DC45" s="658"/>
      <c r="DD45" s="632">
        <v>53182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194425</v>
      </c>
      <c r="CS46" s="624"/>
      <c r="CT46" s="624"/>
      <c r="CU46" s="624"/>
      <c r="CV46" s="624"/>
      <c r="CW46" s="624"/>
      <c r="CX46" s="624"/>
      <c r="CY46" s="625"/>
      <c r="CZ46" s="628">
        <v>3.3</v>
      </c>
      <c r="DA46" s="629"/>
      <c r="DB46" s="629"/>
      <c r="DC46" s="635"/>
      <c r="DD46" s="632">
        <v>107225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62507</v>
      </c>
      <c r="CS47" s="654"/>
      <c r="CT47" s="654"/>
      <c r="CU47" s="654"/>
      <c r="CV47" s="654"/>
      <c r="CW47" s="654"/>
      <c r="CX47" s="654"/>
      <c r="CY47" s="655"/>
      <c r="CZ47" s="628">
        <v>1.1000000000000001</v>
      </c>
      <c r="DA47" s="656"/>
      <c r="DB47" s="656"/>
      <c r="DC47" s="658"/>
      <c r="DD47" s="632">
        <v>8907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143</v>
      </c>
      <c r="CS48" s="624"/>
      <c r="CT48" s="624"/>
      <c r="CU48" s="624"/>
      <c r="CV48" s="624"/>
      <c r="CW48" s="624"/>
      <c r="CX48" s="624"/>
      <c r="CY48" s="625"/>
      <c r="CZ48" s="628" t="s">
        <v>143</v>
      </c>
      <c r="DA48" s="629"/>
      <c r="DB48" s="629"/>
      <c r="DC48" s="635"/>
      <c r="DD48" s="632" t="s">
        <v>143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5931278</v>
      </c>
      <c r="CS49" s="682"/>
      <c r="CT49" s="682"/>
      <c r="CU49" s="682"/>
      <c r="CV49" s="682"/>
      <c r="CW49" s="682"/>
      <c r="CX49" s="682"/>
      <c r="CY49" s="711"/>
      <c r="CZ49" s="703">
        <v>100</v>
      </c>
      <c r="DA49" s="712"/>
      <c r="DB49" s="712"/>
      <c r="DC49" s="713"/>
      <c r="DD49" s="714">
        <v>3459701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OAhjl1lseeI4i1751FT8UiH9+FC0GLU2jRfvNsvmXDvkRwT9rXq2zbl6TLd0+25QLBDEeRDqAAs6eC1q9Xuyw==" saltValue="HvCZgR0dXWs2dU+cYYb/p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374</v>
      </c>
      <c r="DK2" s="737"/>
      <c r="DL2" s="737"/>
      <c r="DM2" s="737"/>
      <c r="DN2" s="737"/>
      <c r="DO2" s="738"/>
      <c r="DP2" s="228"/>
      <c r="DQ2" s="736" t="s">
        <v>375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378</v>
      </c>
      <c r="B5" s="730"/>
      <c r="C5" s="730"/>
      <c r="D5" s="730"/>
      <c r="E5" s="730"/>
      <c r="F5" s="730"/>
      <c r="G5" s="730"/>
      <c r="H5" s="730"/>
      <c r="I5" s="730"/>
      <c r="J5" s="730"/>
      <c r="K5" s="730"/>
      <c r="L5" s="730"/>
      <c r="M5" s="730"/>
      <c r="N5" s="730"/>
      <c r="O5" s="730"/>
      <c r="P5" s="731"/>
      <c r="Q5" s="725" t="s">
        <v>379</v>
      </c>
      <c r="R5" s="721"/>
      <c r="S5" s="721"/>
      <c r="T5" s="721"/>
      <c r="U5" s="722"/>
      <c r="V5" s="725" t="s">
        <v>380</v>
      </c>
      <c r="W5" s="721"/>
      <c r="X5" s="721"/>
      <c r="Y5" s="721"/>
      <c r="Z5" s="722"/>
      <c r="AA5" s="725" t="s">
        <v>381</v>
      </c>
      <c r="AB5" s="721"/>
      <c r="AC5" s="721"/>
      <c r="AD5" s="721"/>
      <c r="AE5" s="721"/>
      <c r="AF5" s="741" t="s">
        <v>382</v>
      </c>
      <c r="AG5" s="721"/>
      <c r="AH5" s="721"/>
      <c r="AI5" s="721"/>
      <c r="AJ5" s="727"/>
      <c r="AK5" s="721" t="s">
        <v>383</v>
      </c>
      <c r="AL5" s="721"/>
      <c r="AM5" s="721"/>
      <c r="AN5" s="721"/>
      <c r="AO5" s="722"/>
      <c r="AP5" s="725" t="s">
        <v>384</v>
      </c>
      <c r="AQ5" s="721"/>
      <c r="AR5" s="721"/>
      <c r="AS5" s="721"/>
      <c r="AT5" s="722"/>
      <c r="AU5" s="725" t="s">
        <v>385</v>
      </c>
      <c r="AV5" s="721"/>
      <c r="AW5" s="721"/>
      <c r="AX5" s="721"/>
      <c r="AY5" s="727"/>
      <c r="AZ5" s="232"/>
      <c r="BA5" s="232"/>
      <c r="BB5" s="232"/>
      <c r="BC5" s="232"/>
      <c r="BD5" s="232"/>
      <c r="BE5" s="233"/>
      <c r="BF5" s="233"/>
      <c r="BG5" s="233"/>
      <c r="BH5" s="233"/>
      <c r="BI5" s="233"/>
      <c r="BJ5" s="233"/>
      <c r="BK5" s="233"/>
      <c r="BL5" s="233"/>
      <c r="BM5" s="233"/>
      <c r="BN5" s="233"/>
      <c r="BO5" s="233"/>
      <c r="BP5" s="233"/>
      <c r="BQ5" s="729" t="s">
        <v>386</v>
      </c>
      <c r="BR5" s="730"/>
      <c r="BS5" s="730"/>
      <c r="BT5" s="730"/>
      <c r="BU5" s="730"/>
      <c r="BV5" s="730"/>
      <c r="BW5" s="730"/>
      <c r="BX5" s="730"/>
      <c r="BY5" s="730"/>
      <c r="BZ5" s="730"/>
      <c r="CA5" s="730"/>
      <c r="CB5" s="730"/>
      <c r="CC5" s="730"/>
      <c r="CD5" s="730"/>
      <c r="CE5" s="730"/>
      <c r="CF5" s="730"/>
      <c r="CG5" s="731"/>
      <c r="CH5" s="725" t="s">
        <v>387</v>
      </c>
      <c r="CI5" s="721"/>
      <c r="CJ5" s="721"/>
      <c r="CK5" s="721"/>
      <c r="CL5" s="722"/>
      <c r="CM5" s="725" t="s">
        <v>388</v>
      </c>
      <c r="CN5" s="721"/>
      <c r="CO5" s="721"/>
      <c r="CP5" s="721"/>
      <c r="CQ5" s="722"/>
      <c r="CR5" s="725" t="s">
        <v>389</v>
      </c>
      <c r="CS5" s="721"/>
      <c r="CT5" s="721"/>
      <c r="CU5" s="721"/>
      <c r="CV5" s="722"/>
      <c r="CW5" s="725" t="s">
        <v>390</v>
      </c>
      <c r="CX5" s="721"/>
      <c r="CY5" s="721"/>
      <c r="CZ5" s="721"/>
      <c r="DA5" s="722"/>
      <c r="DB5" s="725" t="s">
        <v>391</v>
      </c>
      <c r="DC5" s="721"/>
      <c r="DD5" s="721"/>
      <c r="DE5" s="721"/>
      <c r="DF5" s="722"/>
      <c r="DG5" s="774" t="s">
        <v>392</v>
      </c>
      <c r="DH5" s="775"/>
      <c r="DI5" s="775"/>
      <c r="DJ5" s="775"/>
      <c r="DK5" s="776"/>
      <c r="DL5" s="774" t="s">
        <v>393</v>
      </c>
      <c r="DM5" s="775"/>
      <c r="DN5" s="775"/>
      <c r="DO5" s="775"/>
      <c r="DP5" s="776"/>
      <c r="DQ5" s="725" t="s">
        <v>394</v>
      </c>
      <c r="DR5" s="721"/>
      <c r="DS5" s="721"/>
      <c r="DT5" s="721"/>
      <c r="DU5" s="722"/>
      <c r="DV5" s="725" t="s">
        <v>385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395</v>
      </c>
      <c r="C7" s="761"/>
      <c r="D7" s="761"/>
      <c r="E7" s="761"/>
      <c r="F7" s="761"/>
      <c r="G7" s="761"/>
      <c r="H7" s="761"/>
      <c r="I7" s="761"/>
      <c r="J7" s="761"/>
      <c r="K7" s="761"/>
      <c r="L7" s="761"/>
      <c r="M7" s="761"/>
      <c r="N7" s="761"/>
      <c r="O7" s="761"/>
      <c r="P7" s="762"/>
      <c r="Q7" s="763">
        <v>6211</v>
      </c>
      <c r="R7" s="764"/>
      <c r="S7" s="764"/>
      <c r="T7" s="764"/>
      <c r="U7" s="764"/>
      <c r="V7" s="764">
        <v>5931</v>
      </c>
      <c r="W7" s="764"/>
      <c r="X7" s="764"/>
      <c r="Y7" s="764"/>
      <c r="Z7" s="764"/>
      <c r="AA7" s="764">
        <v>280</v>
      </c>
      <c r="AB7" s="764"/>
      <c r="AC7" s="764"/>
      <c r="AD7" s="764"/>
      <c r="AE7" s="765"/>
      <c r="AF7" s="766">
        <v>264</v>
      </c>
      <c r="AG7" s="767"/>
      <c r="AH7" s="767"/>
      <c r="AI7" s="767"/>
      <c r="AJ7" s="768"/>
      <c r="AK7" s="769">
        <v>59</v>
      </c>
      <c r="AL7" s="770"/>
      <c r="AM7" s="770"/>
      <c r="AN7" s="770"/>
      <c r="AO7" s="770"/>
      <c r="AP7" s="770">
        <v>5115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602</v>
      </c>
      <c r="BT7" s="747"/>
      <c r="BU7" s="747"/>
      <c r="BV7" s="747"/>
      <c r="BW7" s="747"/>
      <c r="BX7" s="747"/>
      <c r="BY7" s="747"/>
      <c r="BZ7" s="747"/>
      <c r="CA7" s="747"/>
      <c r="CB7" s="747"/>
      <c r="CC7" s="747"/>
      <c r="CD7" s="747"/>
      <c r="CE7" s="747"/>
      <c r="CF7" s="747"/>
      <c r="CG7" s="773"/>
      <c r="CH7" s="743" t="s">
        <v>603</v>
      </c>
      <c r="CI7" s="744"/>
      <c r="CJ7" s="744"/>
      <c r="CK7" s="744"/>
      <c r="CL7" s="745"/>
      <c r="CM7" s="743">
        <v>15</v>
      </c>
      <c r="CN7" s="744"/>
      <c r="CO7" s="744"/>
      <c r="CP7" s="744"/>
      <c r="CQ7" s="745"/>
      <c r="CR7" s="743" t="s">
        <v>604</v>
      </c>
      <c r="CS7" s="744"/>
      <c r="CT7" s="744"/>
      <c r="CU7" s="744"/>
      <c r="CV7" s="745"/>
      <c r="CW7" s="743" t="s">
        <v>590</v>
      </c>
      <c r="CX7" s="744"/>
      <c r="CY7" s="744"/>
      <c r="CZ7" s="744"/>
      <c r="DA7" s="745"/>
      <c r="DB7" s="743">
        <v>27</v>
      </c>
      <c r="DC7" s="744"/>
      <c r="DD7" s="744"/>
      <c r="DE7" s="744"/>
      <c r="DF7" s="745"/>
      <c r="DG7" s="743" t="s">
        <v>590</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264</v>
      </c>
      <c r="AG23" s="793"/>
      <c r="AH23" s="793"/>
      <c r="AI23" s="793"/>
      <c r="AJ23" s="796"/>
      <c r="AK23" s="797"/>
      <c r="AL23" s="798"/>
      <c r="AM23" s="798"/>
      <c r="AN23" s="798"/>
      <c r="AO23" s="798"/>
      <c r="AP23" s="793"/>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378</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410</v>
      </c>
      <c r="C28" s="761"/>
      <c r="D28" s="761"/>
      <c r="E28" s="761"/>
      <c r="F28" s="761"/>
      <c r="G28" s="761"/>
      <c r="H28" s="761"/>
      <c r="I28" s="761"/>
      <c r="J28" s="761"/>
      <c r="K28" s="761"/>
      <c r="L28" s="761"/>
      <c r="M28" s="761"/>
      <c r="N28" s="761"/>
      <c r="O28" s="761"/>
      <c r="P28" s="762"/>
      <c r="Q28" s="822">
        <v>685</v>
      </c>
      <c r="R28" s="823"/>
      <c r="S28" s="823"/>
      <c r="T28" s="823"/>
      <c r="U28" s="823"/>
      <c r="V28" s="823">
        <v>676</v>
      </c>
      <c r="W28" s="823"/>
      <c r="X28" s="823"/>
      <c r="Y28" s="823"/>
      <c r="Z28" s="823"/>
      <c r="AA28" s="823">
        <v>9</v>
      </c>
      <c r="AB28" s="823"/>
      <c r="AC28" s="823"/>
      <c r="AD28" s="823"/>
      <c r="AE28" s="824"/>
      <c r="AF28" s="825">
        <v>9</v>
      </c>
      <c r="AG28" s="823"/>
      <c r="AH28" s="823"/>
      <c r="AI28" s="823"/>
      <c r="AJ28" s="826"/>
      <c r="AK28" s="827">
        <v>48</v>
      </c>
      <c r="AL28" s="828"/>
      <c r="AM28" s="828"/>
      <c r="AN28" s="828"/>
      <c r="AO28" s="828"/>
      <c r="AP28" s="828" t="s">
        <v>588</v>
      </c>
      <c r="AQ28" s="828"/>
      <c r="AR28" s="828"/>
      <c r="AS28" s="828"/>
      <c r="AT28" s="828"/>
      <c r="AU28" s="828" t="s">
        <v>590</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118</v>
      </c>
      <c r="R29" s="753"/>
      <c r="S29" s="753"/>
      <c r="T29" s="753"/>
      <c r="U29" s="753"/>
      <c r="V29" s="753">
        <v>118</v>
      </c>
      <c r="W29" s="753"/>
      <c r="X29" s="753"/>
      <c r="Y29" s="753"/>
      <c r="Z29" s="753"/>
      <c r="AA29" s="753" t="s">
        <v>588</v>
      </c>
      <c r="AB29" s="753"/>
      <c r="AC29" s="753"/>
      <c r="AD29" s="753"/>
      <c r="AE29" s="754"/>
      <c r="AF29" s="755">
        <v>0</v>
      </c>
      <c r="AG29" s="756"/>
      <c r="AH29" s="756"/>
      <c r="AI29" s="756"/>
      <c r="AJ29" s="757"/>
      <c r="AK29" s="834">
        <v>37</v>
      </c>
      <c r="AL29" s="830"/>
      <c r="AM29" s="830"/>
      <c r="AN29" s="830"/>
      <c r="AO29" s="830"/>
      <c r="AP29" s="830" t="s">
        <v>589</v>
      </c>
      <c r="AQ29" s="830"/>
      <c r="AR29" s="830"/>
      <c r="AS29" s="830"/>
      <c r="AT29" s="830"/>
      <c r="AU29" s="830" t="s">
        <v>590</v>
      </c>
      <c r="AV29" s="830"/>
      <c r="AW29" s="830"/>
      <c r="AX29" s="830"/>
      <c r="AY29" s="830"/>
      <c r="AZ29" s="831" t="s">
        <v>591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917</v>
      </c>
      <c r="R30" s="753"/>
      <c r="S30" s="753"/>
      <c r="T30" s="753"/>
      <c r="U30" s="753"/>
      <c r="V30" s="753">
        <v>896</v>
      </c>
      <c r="W30" s="753"/>
      <c r="X30" s="753"/>
      <c r="Y30" s="753"/>
      <c r="Z30" s="753"/>
      <c r="AA30" s="753">
        <v>21</v>
      </c>
      <c r="AB30" s="753"/>
      <c r="AC30" s="753"/>
      <c r="AD30" s="753"/>
      <c r="AE30" s="754"/>
      <c r="AF30" s="755">
        <v>21</v>
      </c>
      <c r="AG30" s="756"/>
      <c r="AH30" s="756"/>
      <c r="AI30" s="756"/>
      <c r="AJ30" s="757"/>
      <c r="AK30" s="834">
        <v>154</v>
      </c>
      <c r="AL30" s="830"/>
      <c r="AM30" s="830"/>
      <c r="AN30" s="830"/>
      <c r="AO30" s="830"/>
      <c r="AP30" s="830" t="s">
        <v>589</v>
      </c>
      <c r="AQ30" s="830"/>
      <c r="AR30" s="830"/>
      <c r="AS30" s="830"/>
      <c r="AT30" s="830"/>
      <c r="AU30" s="830" t="s">
        <v>588</v>
      </c>
      <c r="AV30" s="830"/>
      <c r="AW30" s="830"/>
      <c r="AX30" s="830"/>
      <c r="AY30" s="830"/>
      <c r="AZ30" s="831" t="s">
        <v>588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299</v>
      </c>
      <c r="R31" s="753"/>
      <c r="S31" s="753"/>
      <c r="T31" s="753"/>
      <c r="U31" s="753"/>
      <c r="V31" s="753">
        <v>250</v>
      </c>
      <c r="W31" s="753"/>
      <c r="X31" s="753"/>
      <c r="Y31" s="753"/>
      <c r="Z31" s="753"/>
      <c r="AA31" s="753">
        <v>194</v>
      </c>
      <c r="AB31" s="753"/>
      <c r="AC31" s="753"/>
      <c r="AD31" s="753"/>
      <c r="AE31" s="754"/>
      <c r="AF31" s="755">
        <v>194</v>
      </c>
      <c r="AG31" s="756"/>
      <c r="AH31" s="756"/>
      <c r="AI31" s="756"/>
      <c r="AJ31" s="757"/>
      <c r="AK31" s="834">
        <v>140</v>
      </c>
      <c r="AL31" s="830"/>
      <c r="AM31" s="830"/>
      <c r="AN31" s="830"/>
      <c r="AO31" s="830"/>
      <c r="AP31" s="830">
        <v>1401</v>
      </c>
      <c r="AQ31" s="830"/>
      <c r="AR31" s="830"/>
      <c r="AS31" s="830"/>
      <c r="AT31" s="830"/>
      <c r="AU31" s="830" t="s">
        <v>591</v>
      </c>
      <c r="AV31" s="830"/>
      <c r="AW31" s="830"/>
      <c r="AX31" s="830"/>
      <c r="AY31" s="830"/>
      <c r="AZ31" s="831" t="s">
        <v>592</v>
      </c>
      <c r="BA31" s="831"/>
      <c r="BB31" s="831"/>
      <c r="BC31" s="831"/>
      <c r="BD31" s="831"/>
      <c r="BE31" s="832" t="s">
        <v>414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174</v>
      </c>
      <c r="R32" s="753"/>
      <c r="S32" s="753"/>
      <c r="T32" s="753"/>
      <c r="U32" s="753"/>
      <c r="V32" s="753">
        <v>174</v>
      </c>
      <c r="W32" s="753"/>
      <c r="X32" s="753"/>
      <c r="Y32" s="753"/>
      <c r="Z32" s="753"/>
      <c r="AA32" s="753" t="s">
        <v>588</v>
      </c>
      <c r="AB32" s="753"/>
      <c r="AC32" s="753"/>
      <c r="AD32" s="753"/>
      <c r="AE32" s="754"/>
      <c r="AF32" s="755" t="s">
        <v>416</v>
      </c>
      <c r="AG32" s="756"/>
      <c r="AH32" s="756"/>
      <c r="AI32" s="756"/>
      <c r="AJ32" s="757"/>
      <c r="AK32" s="834">
        <v>111</v>
      </c>
      <c r="AL32" s="830"/>
      <c r="AM32" s="830"/>
      <c r="AN32" s="830"/>
      <c r="AO32" s="830"/>
      <c r="AP32" s="830">
        <v>540</v>
      </c>
      <c r="AQ32" s="830"/>
      <c r="AR32" s="830"/>
      <c r="AS32" s="830"/>
      <c r="AT32" s="830"/>
      <c r="AU32" s="830" t="s">
        <v>588</v>
      </c>
      <c r="AV32" s="830"/>
      <c r="AW32" s="830"/>
      <c r="AX32" s="830"/>
      <c r="AY32" s="830"/>
      <c r="AZ32" s="831" t="s">
        <v>593</v>
      </c>
      <c r="BA32" s="831"/>
      <c r="BB32" s="831"/>
      <c r="BC32" s="831"/>
      <c r="BD32" s="831"/>
      <c r="BE32" s="832" t="s">
        <v>417</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397</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422</v>
      </c>
      <c r="B66" s="730"/>
      <c r="C66" s="730"/>
      <c r="D66" s="730"/>
      <c r="E66" s="730"/>
      <c r="F66" s="730"/>
      <c r="G66" s="730"/>
      <c r="H66" s="730"/>
      <c r="I66" s="730"/>
      <c r="J66" s="730"/>
      <c r="K66" s="730"/>
      <c r="L66" s="730"/>
      <c r="M66" s="730"/>
      <c r="N66" s="730"/>
      <c r="O66" s="730"/>
      <c r="P66" s="731"/>
      <c r="Q66" s="725" t="s">
        <v>423</v>
      </c>
      <c r="R66" s="721"/>
      <c r="S66" s="721"/>
      <c r="T66" s="721"/>
      <c r="U66" s="722"/>
      <c r="V66" s="725" t="s">
        <v>424</v>
      </c>
      <c r="W66" s="721"/>
      <c r="X66" s="721"/>
      <c r="Y66" s="721"/>
      <c r="Z66" s="722"/>
      <c r="AA66" s="725" t="s">
        <v>425</v>
      </c>
      <c r="AB66" s="721"/>
      <c r="AC66" s="721"/>
      <c r="AD66" s="721"/>
      <c r="AE66" s="722"/>
      <c r="AF66" s="854" t="s">
        <v>426</v>
      </c>
      <c r="AG66" s="815"/>
      <c r="AH66" s="815"/>
      <c r="AI66" s="815"/>
      <c r="AJ66" s="855"/>
      <c r="AK66" s="725" t="s">
        <v>427</v>
      </c>
      <c r="AL66" s="730"/>
      <c r="AM66" s="730"/>
      <c r="AN66" s="730"/>
      <c r="AO66" s="731"/>
      <c r="AP66" s="725" t="s">
        <v>407</v>
      </c>
      <c r="AQ66" s="721"/>
      <c r="AR66" s="721"/>
      <c r="AS66" s="721"/>
      <c r="AT66" s="722"/>
      <c r="AU66" s="725" t="s">
        <v>428</v>
      </c>
      <c r="AV66" s="721"/>
      <c r="AW66" s="721"/>
      <c r="AX66" s="721"/>
      <c r="AY66" s="722"/>
      <c r="AZ66" s="725" t="s">
        <v>385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4286</v>
      </c>
      <c r="R68" s="866"/>
      <c r="S68" s="866"/>
      <c r="T68" s="866"/>
      <c r="U68" s="866"/>
      <c r="V68" s="866">
        <v>4270</v>
      </c>
      <c r="W68" s="866"/>
      <c r="X68" s="866"/>
      <c r="Y68" s="866"/>
      <c r="Z68" s="866"/>
      <c r="AA68" s="866">
        <v>16</v>
      </c>
      <c r="AB68" s="866"/>
      <c r="AC68" s="866"/>
      <c r="AD68" s="866"/>
      <c r="AE68" s="866"/>
      <c r="AF68" s="866">
        <v>16</v>
      </c>
      <c r="AG68" s="866"/>
      <c r="AH68" s="866"/>
      <c r="AI68" s="866"/>
      <c r="AJ68" s="866"/>
      <c r="AK68" s="866">
        <v>103</v>
      </c>
      <c r="AL68" s="866"/>
      <c r="AM68" s="866"/>
      <c r="AN68" s="866"/>
      <c r="AO68" s="866"/>
      <c r="AP68" s="866" t="s">
        <v>588</v>
      </c>
      <c r="AQ68" s="866"/>
      <c r="AR68" s="866"/>
      <c r="AS68" s="866"/>
      <c r="AT68" s="866"/>
      <c r="AU68" s="866" t="s">
        <v>588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398</v>
      </c>
      <c r="R69" s="830"/>
      <c r="S69" s="830"/>
      <c r="T69" s="830"/>
      <c r="U69" s="830"/>
      <c r="V69" s="830">
        <v>382</v>
      </c>
      <c r="W69" s="830"/>
      <c r="X69" s="830"/>
      <c r="Y69" s="830"/>
      <c r="Z69" s="830"/>
      <c r="AA69" s="830">
        <v>16</v>
      </c>
      <c r="AB69" s="830"/>
      <c r="AC69" s="830"/>
      <c r="AD69" s="830"/>
      <c r="AE69" s="830"/>
      <c r="AF69" s="830">
        <v>16</v>
      </c>
      <c r="AG69" s="830"/>
      <c r="AH69" s="830"/>
      <c r="AI69" s="830"/>
      <c r="AJ69" s="830"/>
      <c r="AK69" s="830" t="s">
        <v>593</v>
      </c>
      <c r="AL69" s="830"/>
      <c r="AM69" s="830"/>
      <c r="AN69" s="830"/>
      <c r="AO69" s="830"/>
      <c r="AP69" s="830" t="s">
        <v>588</v>
      </c>
      <c r="AQ69" s="830"/>
      <c r="AR69" s="830"/>
      <c r="AS69" s="830"/>
      <c r="AT69" s="830"/>
      <c r="AU69" s="830" t="s">
        <v>593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119</v>
      </c>
      <c r="R70" s="830"/>
      <c r="S70" s="830"/>
      <c r="T70" s="830"/>
      <c r="U70" s="830"/>
      <c r="V70" s="830">
        <v>113</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593</v>
      </c>
      <c r="AQ70" s="830"/>
      <c r="AR70" s="830"/>
      <c r="AS70" s="830"/>
      <c r="AT70" s="830"/>
      <c r="AU70" s="830" t="s">
        <v>588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401</v>
      </c>
      <c r="R71" s="830"/>
      <c r="S71" s="830"/>
      <c r="T71" s="830"/>
      <c r="U71" s="830"/>
      <c r="V71" s="830">
        <v>376</v>
      </c>
      <c r="W71" s="830"/>
      <c r="X71" s="830"/>
      <c r="Y71" s="830"/>
      <c r="Z71" s="830"/>
      <c r="AA71" s="830">
        <v>25</v>
      </c>
      <c r="AB71" s="830"/>
      <c r="AC71" s="830"/>
      <c r="AD71" s="830"/>
      <c r="AE71" s="830"/>
      <c r="AF71" s="830">
        <v>25</v>
      </c>
      <c r="AG71" s="830"/>
      <c r="AH71" s="830"/>
      <c r="AI71" s="830"/>
      <c r="AJ71" s="830"/>
      <c r="AK71" s="830">
        <v>239</v>
      </c>
      <c r="AL71" s="830"/>
      <c r="AM71" s="830"/>
      <c r="AN71" s="830"/>
      <c r="AO71" s="830"/>
      <c r="AP71" s="830" t="s">
        <v>594</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14719</v>
      </c>
      <c r="R72" s="830"/>
      <c r="S72" s="830"/>
      <c r="T72" s="830"/>
      <c r="U72" s="830"/>
      <c r="V72" s="830">
        <v>14003</v>
      </c>
      <c r="W72" s="830"/>
      <c r="X72" s="830"/>
      <c r="Y72" s="830"/>
      <c r="Z72" s="830"/>
      <c r="AA72" s="830">
        <v>716</v>
      </c>
      <c r="AB72" s="830"/>
      <c r="AC72" s="830"/>
      <c r="AD72" s="830"/>
      <c r="AE72" s="830"/>
      <c r="AF72" s="830">
        <v>707</v>
      </c>
      <c r="AG72" s="830"/>
      <c r="AH72" s="830"/>
      <c r="AI72" s="830"/>
      <c r="AJ72" s="830"/>
      <c r="AK72" s="830">
        <v>256</v>
      </c>
      <c r="AL72" s="830"/>
      <c r="AM72" s="830"/>
      <c r="AN72" s="830"/>
      <c r="AO72" s="830"/>
      <c r="AP72" s="830">
        <v>4831</v>
      </c>
      <c r="AQ72" s="830"/>
      <c r="AR72" s="830"/>
      <c r="AS72" s="830"/>
      <c r="AT72" s="830"/>
      <c r="AU72" s="830">
        <v>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600</v>
      </c>
      <c r="C73" s="874"/>
      <c r="D73" s="874"/>
      <c r="E73" s="874"/>
      <c r="F73" s="874"/>
      <c r="G73" s="874"/>
      <c r="H73" s="874"/>
      <c r="I73" s="874"/>
      <c r="J73" s="874"/>
      <c r="K73" s="874"/>
      <c r="L73" s="874"/>
      <c r="M73" s="874"/>
      <c r="N73" s="874"/>
      <c r="O73" s="874"/>
      <c r="P73" s="875"/>
      <c r="Q73" s="876">
        <v>2467</v>
      </c>
      <c r="R73" s="830"/>
      <c r="S73" s="830"/>
      <c r="T73" s="830"/>
      <c r="U73" s="830"/>
      <c r="V73" s="830">
        <v>2401</v>
      </c>
      <c r="W73" s="830"/>
      <c r="X73" s="830"/>
      <c r="Y73" s="830"/>
      <c r="Z73" s="830"/>
      <c r="AA73" s="830">
        <v>66</v>
      </c>
      <c r="AB73" s="830"/>
      <c r="AC73" s="830"/>
      <c r="AD73" s="830"/>
      <c r="AE73" s="830"/>
      <c r="AF73" s="830">
        <v>66</v>
      </c>
      <c r="AG73" s="830"/>
      <c r="AH73" s="830"/>
      <c r="AI73" s="830"/>
      <c r="AJ73" s="830"/>
      <c r="AK73" s="830" t="s">
        <v>588</v>
      </c>
      <c r="AL73" s="830"/>
      <c r="AM73" s="830"/>
      <c r="AN73" s="830"/>
      <c r="AO73" s="830"/>
      <c r="AP73" s="830" t="s">
        <v>590</v>
      </c>
      <c r="AQ73" s="830"/>
      <c r="AR73" s="830"/>
      <c r="AS73" s="830"/>
      <c r="AT73" s="830"/>
      <c r="AU73" s="830" t="s">
        <v>591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601</v>
      </c>
      <c r="C74" s="874"/>
      <c r="D74" s="874"/>
      <c r="E74" s="874"/>
      <c r="F74" s="874"/>
      <c r="G74" s="874"/>
      <c r="H74" s="874"/>
      <c r="I74" s="874"/>
      <c r="J74" s="874"/>
      <c r="K74" s="874"/>
      <c r="L74" s="874"/>
      <c r="M74" s="874"/>
      <c r="N74" s="874"/>
      <c r="O74" s="874"/>
      <c r="P74" s="875"/>
      <c r="Q74" s="876">
        <v>11633</v>
      </c>
      <c r="R74" s="830"/>
      <c r="S74" s="830"/>
      <c r="T74" s="830"/>
      <c r="U74" s="830"/>
      <c r="V74" s="830">
        <v>10968</v>
      </c>
      <c r="W74" s="830"/>
      <c r="X74" s="830"/>
      <c r="Y74" s="830"/>
      <c r="Z74" s="830"/>
      <c r="AA74" s="830">
        <v>665</v>
      </c>
      <c r="AB74" s="830"/>
      <c r="AC74" s="830"/>
      <c r="AD74" s="830"/>
      <c r="AE74" s="830"/>
      <c r="AF74" s="830">
        <v>4004</v>
      </c>
      <c r="AG74" s="830"/>
      <c r="AH74" s="830"/>
      <c r="AI74" s="830"/>
      <c r="AJ74" s="830"/>
      <c r="AK74" s="830">
        <v>943</v>
      </c>
      <c r="AL74" s="830"/>
      <c r="AM74" s="830"/>
      <c r="AN74" s="830"/>
      <c r="AO74" s="830"/>
      <c r="AP74" s="830">
        <v>4264</v>
      </c>
      <c r="AQ74" s="830"/>
      <c r="AR74" s="830"/>
      <c r="AS74" s="830"/>
      <c r="AT74" s="830"/>
      <c r="AU74" s="830">
        <v>359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315</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315</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315</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509399</v>
      </c>
      <c r="AB110" s="900"/>
      <c r="AC110" s="900"/>
      <c r="AD110" s="900"/>
      <c r="AE110" s="901"/>
      <c r="AF110" s="902">
        <v>491761</v>
      </c>
      <c r="AG110" s="900"/>
      <c r="AH110" s="900"/>
      <c r="AI110" s="900"/>
      <c r="AJ110" s="901"/>
      <c r="AK110" s="902">
        <v>413514</v>
      </c>
      <c r="AL110" s="900"/>
      <c r="AM110" s="900"/>
      <c r="AN110" s="900"/>
      <c r="AO110" s="901"/>
      <c r="AP110" s="903">
        <v>17.600000000000001</v>
      </c>
      <c r="AQ110" s="904"/>
      <c r="AR110" s="904"/>
      <c r="AS110" s="904"/>
      <c r="AT110" s="905"/>
      <c r="AU110" s="906" t="s">
        <v>77</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3817917</v>
      </c>
      <c r="BR110" s="931"/>
      <c r="BS110" s="931"/>
      <c r="BT110" s="931"/>
      <c r="BU110" s="931"/>
      <c r="BV110" s="931">
        <v>4203037</v>
      </c>
      <c r="BW110" s="931"/>
      <c r="BX110" s="931"/>
      <c r="BY110" s="931"/>
      <c r="BZ110" s="931"/>
      <c r="CA110" s="931">
        <v>5114987</v>
      </c>
      <c r="CB110" s="931"/>
      <c r="CC110" s="931"/>
      <c r="CD110" s="931"/>
      <c r="CE110" s="931"/>
      <c r="CF110" s="944">
        <v>217.9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447</v>
      </c>
      <c r="DM110" s="931"/>
      <c r="DN110" s="931"/>
      <c r="DO110" s="931"/>
      <c r="DP110" s="931"/>
      <c r="DQ110" s="931" t="s">
        <v>448</v>
      </c>
      <c r="DR110" s="931"/>
      <c r="DS110" s="931"/>
      <c r="DT110" s="931"/>
      <c r="DU110" s="931"/>
      <c r="DV110" s="932" t="s">
        <v>446</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447</v>
      </c>
      <c r="AB111" s="938"/>
      <c r="AC111" s="938"/>
      <c r="AD111" s="938"/>
      <c r="AE111" s="939"/>
      <c r="AF111" s="940" t="s">
        <v>450</v>
      </c>
      <c r="AG111" s="938"/>
      <c r="AH111" s="938"/>
      <c r="AI111" s="938"/>
      <c r="AJ111" s="939"/>
      <c r="AK111" s="940" t="s">
        <v>446</v>
      </c>
      <c r="AL111" s="938"/>
      <c r="AM111" s="938"/>
      <c r="AN111" s="938"/>
      <c r="AO111" s="939"/>
      <c r="AP111" s="941" t="s">
        <v>450</v>
      </c>
      <c r="AQ111" s="942"/>
      <c r="AR111" s="942"/>
      <c r="AS111" s="942"/>
      <c r="AT111" s="943"/>
      <c r="AU111" s="908"/>
      <c r="AV111" s="909"/>
      <c r="AW111" s="909"/>
      <c r="AX111" s="909"/>
      <c r="AY111" s="909"/>
      <c r="AZ111" s="922" t="s">
        <v>451</v>
      </c>
      <c r="BA111" s="923"/>
      <c r="BB111" s="923"/>
      <c r="BC111" s="923"/>
      <c r="BD111" s="923"/>
      <c r="BE111" s="923"/>
      <c r="BF111" s="923"/>
      <c r="BG111" s="923"/>
      <c r="BH111" s="923"/>
      <c r="BI111" s="923"/>
      <c r="BJ111" s="923"/>
      <c r="BK111" s="923"/>
      <c r="BL111" s="923"/>
      <c r="BM111" s="923"/>
      <c r="BN111" s="923"/>
      <c r="BO111" s="923"/>
      <c r="BP111" s="924"/>
      <c r="BQ111" s="925" t="s">
        <v>446</v>
      </c>
      <c r="BR111" s="926"/>
      <c r="BS111" s="926"/>
      <c r="BT111" s="926"/>
      <c r="BU111" s="926"/>
      <c r="BV111" s="926" t="s">
        <v>450</v>
      </c>
      <c r="BW111" s="926"/>
      <c r="BX111" s="926"/>
      <c r="BY111" s="926"/>
      <c r="BZ111" s="926"/>
      <c r="CA111" s="926" t="s">
        <v>448</v>
      </c>
      <c r="CB111" s="926"/>
      <c r="CC111" s="926"/>
      <c r="CD111" s="926"/>
      <c r="CE111" s="926"/>
      <c r="CF111" s="920" t="s">
        <v>450</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446</v>
      </c>
      <c r="DM111" s="926"/>
      <c r="DN111" s="926"/>
      <c r="DO111" s="926"/>
      <c r="DP111" s="926"/>
      <c r="DQ111" s="926" t="s">
        <v>450</v>
      </c>
      <c r="DR111" s="926"/>
      <c r="DS111" s="926"/>
      <c r="DT111" s="926"/>
      <c r="DU111" s="926"/>
      <c r="DV111" s="927" t="s">
        <v>447</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446</v>
      </c>
      <c r="AB112" s="959"/>
      <c r="AC112" s="959"/>
      <c r="AD112" s="959"/>
      <c r="AE112" s="960"/>
      <c r="AF112" s="961" t="s">
        <v>446</v>
      </c>
      <c r="AG112" s="959"/>
      <c r="AH112" s="959"/>
      <c r="AI112" s="959"/>
      <c r="AJ112" s="960"/>
      <c r="AK112" s="961" t="s">
        <v>446</v>
      </c>
      <c r="AL112" s="959"/>
      <c r="AM112" s="959"/>
      <c r="AN112" s="959"/>
      <c r="AO112" s="960"/>
      <c r="AP112" s="962" t="s">
        <v>446</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1737270</v>
      </c>
      <c r="BR112" s="926"/>
      <c r="BS112" s="926"/>
      <c r="BT112" s="926"/>
      <c r="BU112" s="926"/>
      <c r="BV112" s="926">
        <v>1516139</v>
      </c>
      <c r="BW112" s="926"/>
      <c r="BX112" s="926"/>
      <c r="BY112" s="926"/>
      <c r="BZ112" s="926"/>
      <c r="CA112" s="926">
        <v>1300562</v>
      </c>
      <c r="CB112" s="926"/>
      <c r="CC112" s="926"/>
      <c r="CD112" s="926"/>
      <c r="CE112" s="926"/>
      <c r="CF112" s="920">
        <v>55.4</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457</v>
      </c>
      <c r="DH112" s="926"/>
      <c r="DI112" s="926"/>
      <c r="DJ112" s="926"/>
      <c r="DK112" s="926"/>
      <c r="DL112" s="926" t="s">
        <v>446</v>
      </c>
      <c r="DM112" s="926"/>
      <c r="DN112" s="926"/>
      <c r="DO112" s="926"/>
      <c r="DP112" s="926"/>
      <c r="DQ112" s="926" t="s">
        <v>446</v>
      </c>
      <c r="DR112" s="926"/>
      <c r="DS112" s="926"/>
      <c r="DT112" s="926"/>
      <c r="DU112" s="926"/>
      <c r="DV112" s="927" t="s">
        <v>450</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214267</v>
      </c>
      <c r="AB113" s="938"/>
      <c r="AC113" s="938"/>
      <c r="AD113" s="938"/>
      <c r="AE113" s="939"/>
      <c r="AF113" s="940">
        <v>211940</v>
      </c>
      <c r="AG113" s="938"/>
      <c r="AH113" s="938"/>
      <c r="AI113" s="938"/>
      <c r="AJ113" s="939"/>
      <c r="AK113" s="940">
        <v>199941</v>
      </c>
      <c r="AL113" s="938"/>
      <c r="AM113" s="938"/>
      <c r="AN113" s="938"/>
      <c r="AO113" s="939"/>
      <c r="AP113" s="941">
        <v>8.5</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477839</v>
      </c>
      <c r="BR113" s="926"/>
      <c r="BS113" s="926"/>
      <c r="BT113" s="926"/>
      <c r="BU113" s="926"/>
      <c r="BV113" s="926">
        <v>440406</v>
      </c>
      <c r="BW113" s="926"/>
      <c r="BX113" s="926"/>
      <c r="BY113" s="926"/>
      <c r="BZ113" s="926"/>
      <c r="CA113" s="926">
        <v>426446</v>
      </c>
      <c r="CB113" s="926"/>
      <c r="CC113" s="926"/>
      <c r="CD113" s="926"/>
      <c r="CE113" s="926"/>
      <c r="CF113" s="920">
        <v>18.2</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446</v>
      </c>
      <c r="DM113" s="959"/>
      <c r="DN113" s="959"/>
      <c r="DO113" s="959"/>
      <c r="DP113" s="960"/>
      <c r="DQ113" s="961" t="s">
        <v>446</v>
      </c>
      <c r="DR113" s="959"/>
      <c r="DS113" s="959"/>
      <c r="DT113" s="959"/>
      <c r="DU113" s="960"/>
      <c r="DV113" s="962" t="s">
        <v>450</v>
      </c>
      <c r="DW113" s="963"/>
      <c r="DX113" s="963"/>
      <c r="DY113" s="963"/>
      <c r="DZ113" s="964"/>
    </row>
    <row r="114" spans="1:130" s="230" customFormat="1" ht="26.25" customHeight="1" x14ac:dyDescent="0.15">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73428</v>
      </c>
      <c r="AB114" s="959"/>
      <c r="AC114" s="959"/>
      <c r="AD114" s="959"/>
      <c r="AE114" s="960"/>
      <c r="AF114" s="961">
        <v>53927</v>
      </c>
      <c r="AG114" s="959"/>
      <c r="AH114" s="959"/>
      <c r="AI114" s="959"/>
      <c r="AJ114" s="960"/>
      <c r="AK114" s="961">
        <v>35200</v>
      </c>
      <c r="AL114" s="959"/>
      <c r="AM114" s="959"/>
      <c r="AN114" s="959"/>
      <c r="AO114" s="960"/>
      <c r="AP114" s="962">
        <v>1.5</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1216014</v>
      </c>
      <c r="BR114" s="926"/>
      <c r="BS114" s="926"/>
      <c r="BT114" s="926"/>
      <c r="BU114" s="926"/>
      <c r="BV114" s="926">
        <v>1178870</v>
      </c>
      <c r="BW114" s="926"/>
      <c r="BX114" s="926"/>
      <c r="BY114" s="926"/>
      <c r="BZ114" s="926"/>
      <c r="CA114" s="926">
        <v>1138778</v>
      </c>
      <c r="CB114" s="926"/>
      <c r="CC114" s="926"/>
      <c r="CD114" s="926"/>
      <c r="CE114" s="926"/>
      <c r="CF114" s="920">
        <v>48.5</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450</v>
      </c>
      <c r="DH114" s="959"/>
      <c r="DI114" s="959"/>
      <c r="DJ114" s="959"/>
      <c r="DK114" s="960"/>
      <c r="DL114" s="961" t="s">
        <v>450</v>
      </c>
      <c r="DM114" s="959"/>
      <c r="DN114" s="959"/>
      <c r="DO114" s="959"/>
      <c r="DP114" s="960"/>
      <c r="DQ114" s="961" t="s">
        <v>464</v>
      </c>
      <c r="DR114" s="959"/>
      <c r="DS114" s="959"/>
      <c r="DT114" s="959"/>
      <c r="DU114" s="960"/>
      <c r="DV114" s="962" t="s">
        <v>450</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446</v>
      </c>
      <c r="AB115" s="938"/>
      <c r="AC115" s="938"/>
      <c r="AD115" s="938"/>
      <c r="AE115" s="939"/>
      <c r="AF115" s="940" t="s">
        <v>446</v>
      </c>
      <c r="AG115" s="938"/>
      <c r="AH115" s="938"/>
      <c r="AI115" s="938"/>
      <c r="AJ115" s="939"/>
      <c r="AK115" s="940" t="s">
        <v>446</v>
      </c>
      <c r="AL115" s="938"/>
      <c r="AM115" s="938"/>
      <c r="AN115" s="938"/>
      <c r="AO115" s="939"/>
      <c r="AP115" s="941" t="s">
        <v>446</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v>30583</v>
      </c>
      <c r="BR115" s="926"/>
      <c r="BS115" s="926"/>
      <c r="BT115" s="926"/>
      <c r="BU115" s="926"/>
      <c r="BV115" s="926">
        <v>30631</v>
      </c>
      <c r="BW115" s="926"/>
      <c r="BX115" s="926"/>
      <c r="BY115" s="926"/>
      <c r="BZ115" s="926"/>
      <c r="CA115" s="926" t="s">
        <v>446</v>
      </c>
      <c r="CB115" s="926"/>
      <c r="CC115" s="926"/>
      <c r="CD115" s="926"/>
      <c r="CE115" s="926"/>
      <c r="CF115" s="920" t="s">
        <v>450</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448</v>
      </c>
      <c r="DM115" s="959"/>
      <c r="DN115" s="959"/>
      <c r="DO115" s="959"/>
      <c r="DP115" s="960"/>
      <c r="DQ115" s="961" t="s">
        <v>446</v>
      </c>
      <c r="DR115" s="959"/>
      <c r="DS115" s="959"/>
      <c r="DT115" s="959"/>
      <c r="DU115" s="960"/>
      <c r="DV115" s="962" t="s">
        <v>446</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v>
      </c>
      <c r="AB116" s="959"/>
      <c r="AC116" s="959"/>
      <c r="AD116" s="959"/>
      <c r="AE116" s="960"/>
      <c r="AF116" s="961">
        <v>18</v>
      </c>
      <c r="AG116" s="959"/>
      <c r="AH116" s="959"/>
      <c r="AI116" s="959"/>
      <c r="AJ116" s="960"/>
      <c r="AK116" s="961">
        <v>56</v>
      </c>
      <c r="AL116" s="959"/>
      <c r="AM116" s="959"/>
      <c r="AN116" s="959"/>
      <c r="AO116" s="960"/>
      <c r="AP116" s="962">
        <v>0</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450</v>
      </c>
      <c r="BR116" s="926"/>
      <c r="BS116" s="926"/>
      <c r="BT116" s="926"/>
      <c r="BU116" s="926"/>
      <c r="BV116" s="926" t="s">
        <v>446</v>
      </c>
      <c r="BW116" s="926"/>
      <c r="BX116" s="926"/>
      <c r="BY116" s="926"/>
      <c r="BZ116" s="926"/>
      <c r="CA116" s="926" t="s">
        <v>420</v>
      </c>
      <c r="CB116" s="926"/>
      <c r="CC116" s="926"/>
      <c r="CD116" s="926"/>
      <c r="CE116" s="926"/>
      <c r="CF116" s="920" t="s">
        <v>457</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450</v>
      </c>
      <c r="DH116" s="959"/>
      <c r="DI116" s="959"/>
      <c r="DJ116" s="959"/>
      <c r="DK116" s="960"/>
      <c r="DL116" s="961" t="s">
        <v>448</v>
      </c>
      <c r="DM116" s="959"/>
      <c r="DN116" s="959"/>
      <c r="DO116" s="959"/>
      <c r="DP116" s="960"/>
      <c r="DQ116" s="961" t="s">
        <v>446</v>
      </c>
      <c r="DR116" s="959"/>
      <c r="DS116" s="959"/>
      <c r="DT116" s="959"/>
      <c r="DU116" s="960"/>
      <c r="DV116" s="962" t="s">
        <v>446</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797097</v>
      </c>
      <c r="AB117" s="979"/>
      <c r="AC117" s="979"/>
      <c r="AD117" s="979"/>
      <c r="AE117" s="980"/>
      <c r="AF117" s="981">
        <v>757646</v>
      </c>
      <c r="AG117" s="979"/>
      <c r="AH117" s="979"/>
      <c r="AI117" s="979"/>
      <c r="AJ117" s="980"/>
      <c r="AK117" s="981">
        <v>648711</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450</v>
      </c>
      <c r="BR117" s="926"/>
      <c r="BS117" s="926"/>
      <c r="BT117" s="926"/>
      <c r="BU117" s="926"/>
      <c r="BV117" s="926" t="s">
        <v>446</v>
      </c>
      <c r="BW117" s="926"/>
      <c r="BX117" s="926"/>
      <c r="BY117" s="926"/>
      <c r="BZ117" s="926"/>
      <c r="CA117" s="926" t="s">
        <v>450</v>
      </c>
      <c r="CB117" s="926"/>
      <c r="CC117" s="926"/>
      <c r="CD117" s="926"/>
      <c r="CE117" s="926"/>
      <c r="CF117" s="920" t="s">
        <v>446</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446</v>
      </c>
      <c r="DH117" s="959"/>
      <c r="DI117" s="959"/>
      <c r="DJ117" s="959"/>
      <c r="DK117" s="960"/>
      <c r="DL117" s="961" t="s">
        <v>446</v>
      </c>
      <c r="DM117" s="959"/>
      <c r="DN117" s="959"/>
      <c r="DO117" s="959"/>
      <c r="DP117" s="960"/>
      <c r="DQ117" s="961" t="s">
        <v>446</v>
      </c>
      <c r="DR117" s="959"/>
      <c r="DS117" s="959"/>
      <c r="DT117" s="959"/>
      <c r="DU117" s="960"/>
      <c r="DV117" s="962" t="s">
        <v>446</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315</v>
      </c>
      <c r="AL118" s="893"/>
      <c r="AM118" s="893"/>
      <c r="AN118" s="893"/>
      <c r="AO118" s="894"/>
      <c r="AP118" s="970" t="s">
        <v>440</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450</v>
      </c>
      <c r="BR118" s="1000"/>
      <c r="BS118" s="1000"/>
      <c r="BT118" s="1000"/>
      <c r="BU118" s="1000"/>
      <c r="BV118" s="1000" t="s">
        <v>450</v>
      </c>
      <c r="BW118" s="1000"/>
      <c r="BX118" s="1000"/>
      <c r="BY118" s="1000"/>
      <c r="BZ118" s="1000"/>
      <c r="CA118" s="1000" t="s">
        <v>450</v>
      </c>
      <c r="CB118" s="1000"/>
      <c r="CC118" s="1000"/>
      <c r="CD118" s="1000"/>
      <c r="CE118" s="1000"/>
      <c r="CF118" s="920" t="s">
        <v>450</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450</v>
      </c>
      <c r="DH118" s="959"/>
      <c r="DI118" s="959"/>
      <c r="DJ118" s="959"/>
      <c r="DK118" s="960"/>
      <c r="DL118" s="961" t="s">
        <v>446</v>
      </c>
      <c r="DM118" s="959"/>
      <c r="DN118" s="959"/>
      <c r="DO118" s="959"/>
      <c r="DP118" s="960"/>
      <c r="DQ118" s="961" t="s">
        <v>450</v>
      </c>
      <c r="DR118" s="959"/>
      <c r="DS118" s="959"/>
      <c r="DT118" s="959"/>
      <c r="DU118" s="960"/>
      <c r="DV118" s="962" t="s">
        <v>450</v>
      </c>
      <c r="DW118" s="963"/>
      <c r="DX118" s="963"/>
      <c r="DY118" s="963"/>
      <c r="DZ118" s="964"/>
    </row>
    <row r="119" spans="1:130" s="230" customFormat="1" ht="26.25" customHeight="1" x14ac:dyDescent="0.15">
      <c r="A119" s="1062"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446</v>
      </c>
      <c r="AG119" s="900"/>
      <c r="AH119" s="900"/>
      <c r="AI119" s="900"/>
      <c r="AJ119" s="901"/>
      <c r="AK119" s="902" t="s">
        <v>446</v>
      </c>
      <c r="AL119" s="900"/>
      <c r="AM119" s="900"/>
      <c r="AN119" s="900"/>
      <c r="AO119" s="901"/>
      <c r="AP119" s="903" t="s">
        <v>450</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476</v>
      </c>
      <c r="BP119" s="1005"/>
      <c r="BQ119" s="999">
        <v>7279623</v>
      </c>
      <c r="BR119" s="1000"/>
      <c r="BS119" s="1000"/>
      <c r="BT119" s="1000"/>
      <c r="BU119" s="1000"/>
      <c r="BV119" s="1000">
        <v>7369083</v>
      </c>
      <c r="BW119" s="1000"/>
      <c r="BX119" s="1000"/>
      <c r="BY119" s="1000"/>
      <c r="BZ119" s="1000"/>
      <c r="CA119" s="1000">
        <v>7980773</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446</v>
      </c>
      <c r="DH119" s="986"/>
      <c r="DI119" s="986"/>
      <c r="DJ119" s="986"/>
      <c r="DK119" s="987"/>
      <c r="DL119" s="985" t="s">
        <v>446</v>
      </c>
      <c r="DM119" s="986"/>
      <c r="DN119" s="986"/>
      <c r="DO119" s="986"/>
      <c r="DP119" s="987"/>
      <c r="DQ119" s="985" t="s">
        <v>446</v>
      </c>
      <c r="DR119" s="986"/>
      <c r="DS119" s="986"/>
      <c r="DT119" s="986"/>
      <c r="DU119" s="987"/>
      <c r="DV119" s="988" t="s">
        <v>446</v>
      </c>
      <c r="DW119" s="989"/>
      <c r="DX119" s="989"/>
      <c r="DY119" s="989"/>
      <c r="DZ119" s="990"/>
    </row>
    <row r="120" spans="1:130" s="230" customFormat="1" ht="26.25" customHeight="1" x14ac:dyDescent="0.15">
      <c r="A120" s="1063"/>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446</v>
      </c>
      <c r="AB120" s="959"/>
      <c r="AC120" s="959"/>
      <c r="AD120" s="959"/>
      <c r="AE120" s="960"/>
      <c r="AF120" s="961" t="s">
        <v>446</v>
      </c>
      <c r="AG120" s="959"/>
      <c r="AH120" s="959"/>
      <c r="AI120" s="959"/>
      <c r="AJ120" s="960"/>
      <c r="AK120" s="961" t="s">
        <v>446</v>
      </c>
      <c r="AL120" s="959"/>
      <c r="AM120" s="959"/>
      <c r="AN120" s="959"/>
      <c r="AO120" s="960"/>
      <c r="AP120" s="962" t="s">
        <v>446</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1824480</v>
      </c>
      <c r="BR120" s="931"/>
      <c r="BS120" s="931"/>
      <c r="BT120" s="931"/>
      <c r="BU120" s="931"/>
      <c r="BV120" s="931">
        <v>2292450</v>
      </c>
      <c r="BW120" s="931"/>
      <c r="BX120" s="931"/>
      <c r="BY120" s="931"/>
      <c r="BZ120" s="931"/>
      <c r="CA120" s="931">
        <v>2669430</v>
      </c>
      <c r="CB120" s="931"/>
      <c r="CC120" s="931"/>
      <c r="CD120" s="931"/>
      <c r="CE120" s="931"/>
      <c r="CF120" s="944">
        <v>113.7</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1064993</v>
      </c>
      <c r="DH120" s="931"/>
      <c r="DI120" s="931"/>
      <c r="DJ120" s="931"/>
      <c r="DK120" s="931"/>
      <c r="DL120" s="931">
        <v>922113</v>
      </c>
      <c r="DM120" s="931"/>
      <c r="DN120" s="931"/>
      <c r="DO120" s="931"/>
      <c r="DP120" s="931"/>
      <c r="DQ120" s="931">
        <v>760887</v>
      </c>
      <c r="DR120" s="931"/>
      <c r="DS120" s="931"/>
      <c r="DT120" s="931"/>
      <c r="DU120" s="931"/>
      <c r="DV120" s="932">
        <v>32.4</v>
      </c>
      <c r="DW120" s="932"/>
      <c r="DX120" s="932"/>
      <c r="DY120" s="932"/>
      <c r="DZ120" s="933"/>
    </row>
    <row r="121" spans="1:130" s="230" customFormat="1" ht="26.25" customHeight="1" x14ac:dyDescent="0.15">
      <c r="A121" s="1063"/>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446</v>
      </c>
      <c r="AB121" s="959"/>
      <c r="AC121" s="959"/>
      <c r="AD121" s="959"/>
      <c r="AE121" s="960"/>
      <c r="AF121" s="961" t="s">
        <v>446</v>
      </c>
      <c r="AG121" s="959"/>
      <c r="AH121" s="959"/>
      <c r="AI121" s="959"/>
      <c r="AJ121" s="960"/>
      <c r="AK121" s="961" t="s">
        <v>446</v>
      </c>
      <c r="AL121" s="959"/>
      <c r="AM121" s="959"/>
      <c r="AN121" s="959"/>
      <c r="AO121" s="960"/>
      <c r="AP121" s="962" t="s">
        <v>446</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282322</v>
      </c>
      <c r="BR121" s="926"/>
      <c r="BS121" s="926"/>
      <c r="BT121" s="926"/>
      <c r="BU121" s="926"/>
      <c r="BV121" s="926">
        <v>262086</v>
      </c>
      <c r="BW121" s="926"/>
      <c r="BX121" s="926"/>
      <c r="BY121" s="926"/>
      <c r="BZ121" s="926"/>
      <c r="CA121" s="926">
        <v>224312</v>
      </c>
      <c r="CB121" s="926"/>
      <c r="CC121" s="926"/>
      <c r="CD121" s="926"/>
      <c r="CE121" s="926"/>
      <c r="CF121" s="920">
        <v>9.6</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672277</v>
      </c>
      <c r="DH121" s="926"/>
      <c r="DI121" s="926"/>
      <c r="DJ121" s="926"/>
      <c r="DK121" s="926"/>
      <c r="DL121" s="926">
        <v>594026</v>
      </c>
      <c r="DM121" s="926"/>
      <c r="DN121" s="926"/>
      <c r="DO121" s="926"/>
      <c r="DP121" s="926"/>
      <c r="DQ121" s="926">
        <v>539675</v>
      </c>
      <c r="DR121" s="926"/>
      <c r="DS121" s="926"/>
      <c r="DT121" s="926"/>
      <c r="DU121" s="926"/>
      <c r="DV121" s="927">
        <v>23</v>
      </c>
      <c r="DW121" s="927"/>
      <c r="DX121" s="927"/>
      <c r="DY121" s="927"/>
      <c r="DZ121" s="928"/>
    </row>
    <row r="122" spans="1:130" s="230" customFormat="1" ht="26.25" customHeight="1" x14ac:dyDescent="0.15">
      <c r="A122" s="1063"/>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446</v>
      </c>
      <c r="AB122" s="959"/>
      <c r="AC122" s="959"/>
      <c r="AD122" s="959"/>
      <c r="AE122" s="960"/>
      <c r="AF122" s="961" t="s">
        <v>416</v>
      </c>
      <c r="AG122" s="959"/>
      <c r="AH122" s="959"/>
      <c r="AI122" s="959"/>
      <c r="AJ122" s="960"/>
      <c r="AK122" s="961" t="s">
        <v>446</v>
      </c>
      <c r="AL122" s="959"/>
      <c r="AM122" s="959"/>
      <c r="AN122" s="959"/>
      <c r="AO122" s="960"/>
      <c r="AP122" s="962" t="s">
        <v>446</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4170247</v>
      </c>
      <c r="BR122" s="1000"/>
      <c r="BS122" s="1000"/>
      <c r="BT122" s="1000"/>
      <c r="BU122" s="1000"/>
      <c r="BV122" s="1000">
        <v>4287140</v>
      </c>
      <c r="BW122" s="1000"/>
      <c r="BX122" s="1000"/>
      <c r="BY122" s="1000"/>
      <c r="BZ122" s="1000"/>
      <c r="CA122" s="1000">
        <v>4817417</v>
      </c>
      <c r="CB122" s="1000"/>
      <c r="CC122" s="1000"/>
      <c r="CD122" s="1000"/>
      <c r="CE122" s="1000"/>
      <c r="CF122" s="1017">
        <v>205.2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63"/>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416</v>
      </c>
      <c r="AB123" s="959"/>
      <c r="AC123" s="959"/>
      <c r="AD123" s="959"/>
      <c r="AE123" s="960"/>
      <c r="AF123" s="961" t="s">
        <v>416</v>
      </c>
      <c r="AG123" s="959"/>
      <c r="AH123" s="959"/>
      <c r="AI123" s="959"/>
      <c r="AJ123" s="960"/>
      <c r="AK123" s="961" t="s">
        <v>416</v>
      </c>
      <c r="AL123" s="959"/>
      <c r="AM123" s="959"/>
      <c r="AN123" s="959"/>
      <c r="AO123" s="960"/>
      <c r="AP123" s="962" t="s">
        <v>416</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486</v>
      </c>
      <c r="BP123" s="1005"/>
      <c r="BQ123" s="1035">
        <v>6277049</v>
      </c>
      <c r="BR123" s="1036"/>
      <c r="BS123" s="1036"/>
      <c r="BT123" s="1036"/>
      <c r="BU123" s="1036"/>
      <c r="BV123" s="1036">
        <v>6841676</v>
      </c>
      <c r="BW123" s="1036"/>
      <c r="BX123" s="1036"/>
      <c r="BY123" s="1036"/>
      <c r="BZ123" s="1036"/>
      <c r="CA123" s="1036">
        <v>7711159</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457</v>
      </c>
      <c r="AB124" s="959"/>
      <c r="AC124" s="959"/>
      <c r="AD124" s="959"/>
      <c r="AE124" s="960"/>
      <c r="AF124" s="961" t="s">
        <v>487</v>
      </c>
      <c r="AG124" s="959"/>
      <c r="AH124" s="959"/>
      <c r="AI124" s="959"/>
      <c r="AJ124" s="960"/>
      <c r="AK124" s="961" t="s">
        <v>457</v>
      </c>
      <c r="AL124" s="959"/>
      <c r="AM124" s="959"/>
      <c r="AN124" s="959"/>
      <c r="AO124" s="960"/>
      <c r="AP124" s="962" t="s">
        <v>457</v>
      </c>
      <c r="AQ124" s="963"/>
      <c r="AR124" s="963"/>
      <c r="AS124" s="963"/>
      <c r="AT124" s="964"/>
      <c r="AU124" s="1031" t="s">
        <v>488</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45.2</v>
      </c>
      <c r="BR124" s="1027"/>
      <c r="BS124" s="1027"/>
      <c r="BT124" s="1027"/>
      <c r="BU124" s="1027"/>
      <c r="BV124" s="1027">
        <v>21.7</v>
      </c>
      <c r="BW124" s="1027"/>
      <c r="BX124" s="1027"/>
      <c r="BY124" s="1027"/>
      <c r="BZ124" s="1027"/>
      <c r="CA124" s="1027">
        <v>11.4</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t="s">
        <v>457</v>
      </c>
      <c r="DH124" s="986"/>
      <c r="DI124" s="986"/>
      <c r="DJ124" s="986"/>
      <c r="DK124" s="987"/>
      <c r="DL124" s="985" t="s">
        <v>487</v>
      </c>
      <c r="DM124" s="986"/>
      <c r="DN124" s="986"/>
      <c r="DO124" s="986"/>
      <c r="DP124" s="987"/>
      <c r="DQ124" s="985" t="s">
        <v>487</v>
      </c>
      <c r="DR124" s="986"/>
      <c r="DS124" s="986"/>
      <c r="DT124" s="986"/>
      <c r="DU124" s="987"/>
      <c r="DV124" s="988" t="s">
        <v>487</v>
      </c>
      <c r="DW124" s="989"/>
      <c r="DX124" s="989"/>
      <c r="DY124" s="989"/>
      <c r="DZ124" s="990"/>
    </row>
    <row r="125" spans="1:130" s="230" customFormat="1" ht="26.25" customHeight="1" x14ac:dyDescent="0.15">
      <c r="A125" s="1063"/>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487</v>
      </c>
      <c r="AB125" s="959"/>
      <c r="AC125" s="959"/>
      <c r="AD125" s="959"/>
      <c r="AE125" s="960"/>
      <c r="AF125" s="961" t="s">
        <v>448</v>
      </c>
      <c r="AG125" s="959"/>
      <c r="AH125" s="959"/>
      <c r="AI125" s="959"/>
      <c r="AJ125" s="960"/>
      <c r="AK125" s="961" t="s">
        <v>457</v>
      </c>
      <c r="AL125" s="959"/>
      <c r="AM125" s="959"/>
      <c r="AN125" s="959"/>
      <c r="AO125" s="960"/>
      <c r="AP125" s="962" t="s">
        <v>457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487</v>
      </c>
      <c r="DH125" s="931"/>
      <c r="DI125" s="931"/>
      <c r="DJ125" s="931"/>
      <c r="DK125" s="931"/>
      <c r="DL125" s="931" t="s">
        <v>457</v>
      </c>
      <c r="DM125" s="931"/>
      <c r="DN125" s="931"/>
      <c r="DO125" s="931"/>
      <c r="DP125" s="931"/>
      <c r="DQ125" s="931" t="s">
        <v>487</v>
      </c>
      <c r="DR125" s="931"/>
      <c r="DS125" s="931"/>
      <c r="DT125" s="931"/>
      <c r="DU125" s="931"/>
      <c r="DV125" s="932" t="s">
        <v>487</v>
      </c>
      <c r="DW125" s="932"/>
      <c r="DX125" s="932"/>
      <c r="DY125" s="932"/>
      <c r="DZ125" s="933"/>
    </row>
    <row r="126" spans="1:130" s="230" customFormat="1" ht="26.25" customHeight="1" thickBot="1" x14ac:dyDescent="0.2">
      <c r="A126" s="1063"/>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457</v>
      </c>
      <c r="AB126" s="959"/>
      <c r="AC126" s="959"/>
      <c r="AD126" s="959"/>
      <c r="AE126" s="960"/>
      <c r="AF126" s="961" t="s">
        <v>448</v>
      </c>
      <c r="AG126" s="959"/>
      <c r="AH126" s="959"/>
      <c r="AI126" s="959"/>
      <c r="AJ126" s="960"/>
      <c r="AK126" s="961" t="s">
        <v>492</v>
      </c>
      <c r="AL126" s="959"/>
      <c r="AM126" s="959"/>
      <c r="AN126" s="959"/>
      <c r="AO126" s="960"/>
      <c r="AP126" s="962" t="s">
        <v>457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v>30583</v>
      </c>
      <c r="DH126" s="926"/>
      <c r="DI126" s="926"/>
      <c r="DJ126" s="926"/>
      <c r="DK126" s="926"/>
      <c r="DL126" s="926">
        <v>30631</v>
      </c>
      <c r="DM126" s="926"/>
      <c r="DN126" s="926"/>
      <c r="DO126" s="926"/>
      <c r="DP126" s="926"/>
      <c r="DQ126" s="926" t="s">
        <v>457</v>
      </c>
      <c r="DR126" s="926"/>
      <c r="DS126" s="926"/>
      <c r="DT126" s="926"/>
      <c r="DU126" s="926"/>
      <c r="DV126" s="927" t="s">
        <v>448</v>
      </c>
      <c r="DW126" s="927"/>
      <c r="DX126" s="927"/>
      <c r="DY126" s="927"/>
      <c r="DZ126" s="928"/>
    </row>
    <row r="127" spans="1:130" s="230" customFormat="1" ht="26.25" customHeight="1" x14ac:dyDescent="0.15">
      <c r="A127" s="1064"/>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457</v>
      </c>
      <c r="AG127" s="959"/>
      <c r="AH127" s="959"/>
      <c r="AI127" s="959"/>
      <c r="AJ127" s="960"/>
      <c r="AK127" s="961" t="s">
        <v>487</v>
      </c>
      <c r="AL127" s="959"/>
      <c r="AM127" s="959"/>
      <c r="AN127" s="959"/>
      <c r="AO127" s="960"/>
      <c r="AP127" s="962" t="s">
        <v>448</v>
      </c>
      <c r="AQ127" s="963"/>
      <c r="AR127" s="963"/>
      <c r="AS127" s="963"/>
      <c r="AT127" s="964"/>
      <c r="AU127" s="232"/>
      <c r="AV127" s="232"/>
      <c r="AW127" s="232"/>
      <c r="AX127" s="1037" t="s">
        <v>495</v>
      </c>
      <c r="AY127" s="1038"/>
      <c r="AZ127" s="1038"/>
      <c r="BA127" s="1038"/>
      <c r="BB127" s="1038"/>
      <c r="BC127" s="1038"/>
      <c r="BD127" s="1038"/>
      <c r="BE127" s="1039"/>
      <c r="BF127" s="1040" t="s">
        <v>496</v>
      </c>
      <c r="BG127" s="1038"/>
      <c r="BH127" s="1038"/>
      <c r="BI127" s="1038"/>
      <c r="BJ127" s="1038"/>
      <c r="BK127" s="1038"/>
      <c r="BL127" s="1039"/>
      <c r="BM127" s="1040" t="s">
        <v>497</v>
      </c>
      <c r="BN127" s="1038"/>
      <c r="BO127" s="1038"/>
      <c r="BP127" s="1038"/>
      <c r="BQ127" s="1038"/>
      <c r="BR127" s="1038"/>
      <c r="BS127" s="1039"/>
      <c r="BT127" s="1040" t="s">
        <v>498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500</v>
      </c>
      <c r="DH127" s="926"/>
      <c r="DI127" s="926"/>
      <c r="DJ127" s="926"/>
      <c r="DK127" s="926"/>
      <c r="DL127" s="926" t="s">
        <v>457</v>
      </c>
      <c r="DM127" s="926"/>
      <c r="DN127" s="926"/>
      <c r="DO127" s="926"/>
      <c r="DP127" s="926"/>
      <c r="DQ127" s="926" t="s">
        <v>457</v>
      </c>
      <c r="DR127" s="926"/>
      <c r="DS127" s="926"/>
      <c r="DT127" s="926"/>
      <c r="DU127" s="926"/>
      <c r="DV127" s="927" t="s">
        <v>457</v>
      </c>
      <c r="DW127" s="927"/>
      <c r="DX127" s="927"/>
      <c r="DY127" s="927"/>
      <c r="DZ127" s="928"/>
    </row>
    <row r="128" spans="1:130" s="230" customFormat="1" ht="26.25" customHeight="1" thickBot="1" x14ac:dyDescent="0.2">
      <c r="A128" s="1047" t="s">
        <v>501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502</v>
      </c>
      <c r="X128" s="1049"/>
      <c r="Y128" s="1049"/>
      <c r="Z128" s="1050"/>
      <c r="AA128" s="1051">
        <v>40400</v>
      </c>
      <c r="AB128" s="1052"/>
      <c r="AC128" s="1052"/>
      <c r="AD128" s="1052"/>
      <c r="AE128" s="1053"/>
      <c r="AF128" s="1054">
        <v>21396</v>
      </c>
      <c r="AG128" s="1052"/>
      <c r="AH128" s="1052"/>
      <c r="AI128" s="1052"/>
      <c r="AJ128" s="1053"/>
      <c r="AK128" s="1054">
        <v>11899</v>
      </c>
      <c r="AL128" s="1052"/>
      <c r="AM128" s="1052"/>
      <c r="AN128" s="1052"/>
      <c r="AO128" s="1053"/>
      <c r="AP128" s="1055"/>
      <c r="AQ128" s="1056"/>
      <c r="AR128" s="1056"/>
      <c r="AS128" s="1056"/>
      <c r="AT128" s="1057"/>
      <c r="AU128" s="232"/>
      <c r="AV128" s="232"/>
      <c r="AW128" s="232"/>
      <c r="AX128" s="896" t="s">
        <v>503</v>
      </c>
      <c r="AY128" s="897"/>
      <c r="AZ128" s="897"/>
      <c r="BA128" s="897"/>
      <c r="BB128" s="897"/>
      <c r="BC128" s="897"/>
      <c r="BD128" s="897"/>
      <c r="BE128" s="898"/>
      <c r="BF128" s="1058" t="s">
        <v>448</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504</v>
      </c>
      <c r="CQ128" s="740"/>
      <c r="CR128" s="740"/>
      <c r="CS128" s="740"/>
      <c r="CT128" s="740"/>
      <c r="CU128" s="740"/>
      <c r="CV128" s="740"/>
      <c r="CW128" s="740"/>
      <c r="CX128" s="740"/>
      <c r="CY128" s="740"/>
      <c r="CZ128" s="740"/>
      <c r="DA128" s="740"/>
      <c r="DB128" s="740"/>
      <c r="DC128" s="740"/>
      <c r="DD128" s="740"/>
      <c r="DE128" s="740"/>
      <c r="DF128" s="1042"/>
      <c r="DG128" s="1043" t="s">
        <v>457</v>
      </c>
      <c r="DH128" s="1044"/>
      <c r="DI128" s="1044"/>
      <c r="DJ128" s="1044"/>
      <c r="DK128" s="1044"/>
      <c r="DL128" s="1044" t="s">
        <v>448</v>
      </c>
      <c r="DM128" s="1044"/>
      <c r="DN128" s="1044"/>
      <c r="DO128" s="1044"/>
      <c r="DP128" s="1044"/>
      <c r="DQ128" s="1044" t="s">
        <v>457</v>
      </c>
      <c r="DR128" s="1044"/>
      <c r="DS128" s="1044"/>
      <c r="DT128" s="1044"/>
      <c r="DU128" s="1044"/>
      <c r="DV128" s="1045" t="s">
        <v>492</v>
      </c>
      <c r="DW128" s="1045"/>
      <c r="DX128" s="1045"/>
      <c r="DY128" s="1045"/>
      <c r="DZ128" s="1046"/>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2714496</v>
      </c>
      <c r="AB129" s="959"/>
      <c r="AC129" s="959"/>
      <c r="AD129" s="959"/>
      <c r="AE129" s="960"/>
      <c r="AF129" s="961">
        <v>2929368</v>
      </c>
      <c r="AG129" s="959"/>
      <c r="AH129" s="959"/>
      <c r="AI129" s="959"/>
      <c r="AJ129" s="960"/>
      <c r="AK129" s="961">
        <v>2787061</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457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498484</v>
      </c>
      <c r="AB130" s="959"/>
      <c r="AC130" s="959"/>
      <c r="AD130" s="959"/>
      <c r="AE130" s="960"/>
      <c r="AF130" s="961">
        <v>506702</v>
      </c>
      <c r="AG130" s="959"/>
      <c r="AH130" s="959"/>
      <c r="AI130" s="959"/>
      <c r="AJ130" s="960"/>
      <c r="AK130" s="961">
        <v>439426</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2216012</v>
      </c>
      <c r="AB131" s="986"/>
      <c r="AC131" s="986"/>
      <c r="AD131" s="986"/>
      <c r="AE131" s="987"/>
      <c r="AF131" s="985">
        <v>2422666</v>
      </c>
      <c r="AG131" s="986"/>
      <c r="AH131" s="986"/>
      <c r="AI131" s="986"/>
      <c r="AJ131" s="987"/>
      <c r="AK131" s="985">
        <v>2347635</v>
      </c>
      <c r="AL131" s="986"/>
      <c r="AM131" s="986"/>
      <c r="AN131" s="986"/>
      <c r="AO131" s="987"/>
      <c r="AP131" s="1110"/>
      <c r="AQ131" s="1111"/>
      <c r="AR131" s="1111"/>
      <c r="AS131" s="1111"/>
      <c r="AT131" s="1112"/>
      <c r="AU131" s="233"/>
      <c r="AV131" s="233"/>
      <c r="AW131" s="233"/>
      <c r="AX131" s="1083" t="s">
        <v>511</v>
      </c>
      <c r="AY131" s="740"/>
      <c r="AZ131" s="740"/>
      <c r="BA131" s="740"/>
      <c r="BB131" s="740"/>
      <c r="BC131" s="740"/>
      <c r="BD131" s="740"/>
      <c r="BE131" s="1042"/>
      <c r="BF131" s="1084">
        <v>11.4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11.652148090000001</v>
      </c>
      <c r="AB132" s="1097"/>
      <c r="AC132" s="1097"/>
      <c r="AD132" s="1097"/>
      <c r="AE132" s="1098"/>
      <c r="AF132" s="1099">
        <v>9.4750163660000002</v>
      </c>
      <c r="AG132" s="1097"/>
      <c r="AH132" s="1097"/>
      <c r="AI132" s="1097"/>
      <c r="AJ132" s="1098"/>
      <c r="AK132" s="1099">
        <v>8.4078657880000005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13.2</v>
      </c>
      <c r="AB133" s="1080"/>
      <c r="AC133" s="1080"/>
      <c r="AD133" s="1080"/>
      <c r="AE133" s="1081"/>
      <c r="AF133" s="1079">
        <v>11.5</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Ojyx3nTn8ysMvvmz0SIEINsmg1GyuBYNp8REECfCZyziZgXtSO+BXEBLDOD1+BOeCNfjl2p6uHGhZWe5mrpQ==" saltValue="jIWXoxIaCKvnQMbVpr3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H8pa1GsXcPQPEYdt5+NOWlKMgFY+1Bxq2EHqyoi4NqsSov0Oru5zlVANKvR2KM4PVnIwyo1YCex8ecceXnt1A==" saltValue="ppjusxL889TLqjA5UoyK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XVpAEVr0cze+poi0oOLkhtVY8TYz3O00pwSqAKiPZMloeAXS6bYki/MS6mq+l2yNAb+bYWCW33COqKYAAUzA==" saltValue="tABuc4QS6IIda55OjeVW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751880</v>
      </c>
      <c r="AP9" s="281">
        <v>158424</v>
      </c>
      <c r="AQ9" s="282">
        <v>139150</v>
      </c>
      <c r="AR9" s="283">
        <v>13.9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191211</v>
      </c>
      <c r="AP10" s="284">
        <v>40289</v>
      </c>
      <c r="AQ10" s="285">
        <v>19663</v>
      </c>
      <c r="AR10" s="286">
        <v>104.9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t="s">
        <v>526</v>
      </c>
      <c r="AP11" s="284" t="s">
        <v>526</v>
      </c>
      <c r="AQ11" s="285">
        <v>1097</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44603</v>
      </c>
      <c r="AP13" s="284">
        <v>9398</v>
      </c>
      <c r="AQ13" s="285">
        <v>5184</v>
      </c>
      <c r="AR13" s="286">
        <v>81.3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44537</v>
      </c>
      <c r="AP14" s="284">
        <v>9384</v>
      </c>
      <c r="AQ14" s="285">
        <v>3143</v>
      </c>
      <c r="AR14" s="286">
        <v>198.6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-65869</v>
      </c>
      <c r="AP15" s="284">
        <v>-13879</v>
      </c>
      <c r="AQ15" s="285">
        <v>-11320</v>
      </c>
      <c r="AR15" s="286">
        <v>22.6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966362</v>
      </c>
      <c r="AP16" s="284">
        <v>203616</v>
      </c>
      <c r="AQ16" s="285">
        <v>156916</v>
      </c>
      <c r="AR16" s="286">
        <v>29.8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17.489999999999998</v>
      </c>
      <c r="AP21" s="298">
        <v>13.85</v>
      </c>
      <c r="AQ21" s="299">
        <v>3.64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413514</v>
      </c>
      <c r="AP32" s="312">
        <v>87129</v>
      </c>
      <c r="AQ32" s="313">
        <v>83132</v>
      </c>
      <c r="AR32" s="314">
        <v>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199941</v>
      </c>
      <c r="AP35" s="312">
        <v>42128</v>
      </c>
      <c r="AQ35" s="313">
        <v>18852</v>
      </c>
      <c r="AR35" s="314">
        <v>123.5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v>35200</v>
      </c>
      <c r="AP36" s="312">
        <v>7417</v>
      </c>
      <c r="AQ36" s="313">
        <v>4344</v>
      </c>
      <c r="AR36" s="314">
        <v>70.7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t="s">
        <v>526</v>
      </c>
      <c r="AP37" s="312" t="s">
        <v>526</v>
      </c>
      <c r="AQ37" s="313">
        <v>1642</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v>56</v>
      </c>
      <c r="AP38" s="315">
        <v>12</v>
      </c>
      <c r="AQ38" s="316">
        <v>19</v>
      </c>
      <c r="AR38" s="304">
        <v>-36.799999999999997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-11899</v>
      </c>
      <c r="AP39" s="312">
        <v>-2507</v>
      </c>
      <c r="AQ39" s="313">
        <v>-4399</v>
      </c>
      <c r="AR39" s="314">
        <v>-43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-439426</v>
      </c>
      <c r="AP40" s="312">
        <v>-92589</v>
      </c>
      <c r="AQ40" s="313">
        <v>-69608</v>
      </c>
      <c r="AR40" s="314">
        <v>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197386</v>
      </c>
      <c r="AP41" s="312">
        <v>41590</v>
      </c>
      <c r="AQ41" s="313">
        <v>33982</v>
      </c>
      <c r="AR41" s="314">
        <v>22.4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114520</v>
      </c>
      <c r="AN51" s="334">
        <v>21036</v>
      </c>
      <c r="AO51" s="335">
        <v>-10.199999999999999</v>
      </c>
      <c r="AP51" s="336">
        <v>121449</v>
      </c>
      <c r="AQ51" s="337">
        <v>4.5999999999999996</v>
      </c>
      <c r="AR51" s="338">
        <v>-14.8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51158</v>
      </c>
      <c r="AN52" s="342">
        <v>9397</v>
      </c>
      <c r="AO52" s="343">
        <v>-28.3</v>
      </c>
      <c r="AP52" s="344">
        <v>62922</v>
      </c>
      <c r="AQ52" s="345">
        <v>2.2000000000000002</v>
      </c>
      <c r="AR52" s="346">
        <v>-30.5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292070</v>
      </c>
      <c r="AN53" s="334">
        <v>55348</v>
      </c>
      <c r="AO53" s="335">
        <v>163.1</v>
      </c>
      <c r="AP53" s="336">
        <v>145139</v>
      </c>
      <c r="AQ53" s="337">
        <v>19.5</v>
      </c>
      <c r="AR53" s="338">
        <v>143.6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221078</v>
      </c>
      <c r="AN54" s="342">
        <v>41895</v>
      </c>
      <c r="AO54" s="343">
        <v>345.8</v>
      </c>
      <c r="AP54" s="344">
        <v>83762</v>
      </c>
      <c r="AQ54" s="345">
        <v>33.1</v>
      </c>
      <c r="AR54" s="346">
        <v>312.7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222240</v>
      </c>
      <c r="AN55" s="334">
        <v>43517</v>
      </c>
      <c r="AO55" s="335">
        <v>-21.4</v>
      </c>
      <c r="AP55" s="336">
        <v>125391</v>
      </c>
      <c r="AQ55" s="337">
        <v>-13.6</v>
      </c>
      <c r="AR55" s="338">
        <v>-7.8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154469</v>
      </c>
      <c r="AN56" s="342">
        <v>30247</v>
      </c>
      <c r="AO56" s="343">
        <v>-27.8</v>
      </c>
      <c r="AP56" s="344">
        <v>68516</v>
      </c>
      <c r="AQ56" s="345">
        <v>-18.2</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1055673</v>
      </c>
      <c r="AN57" s="334">
        <v>215005</v>
      </c>
      <c r="AO57" s="335">
        <v>394.1</v>
      </c>
      <c r="AP57" s="336">
        <v>138402</v>
      </c>
      <c r="AQ57" s="337">
        <v>10.4</v>
      </c>
      <c r="AR57" s="338">
        <v>383.7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218686</v>
      </c>
      <c r="AN58" s="342">
        <v>44539</v>
      </c>
      <c r="AO58" s="343">
        <v>47.3</v>
      </c>
      <c r="AP58" s="344">
        <v>70652</v>
      </c>
      <c r="AQ58" s="345">
        <v>3.1</v>
      </c>
      <c r="AR58" s="346">
        <v>44.2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1620198</v>
      </c>
      <c r="AN59" s="334">
        <v>341382</v>
      </c>
      <c r="AO59" s="335">
        <v>58.8</v>
      </c>
      <c r="AP59" s="336">
        <v>146367</v>
      </c>
      <c r="AQ59" s="337">
        <v>5.8</v>
      </c>
      <c r="AR59" s="338">
        <v>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194425</v>
      </c>
      <c r="AN60" s="342">
        <v>40966</v>
      </c>
      <c r="AO60" s="343">
        <v>-8</v>
      </c>
      <c r="AP60" s="344">
        <v>79441</v>
      </c>
      <c r="AQ60" s="345">
        <v>12.4</v>
      </c>
      <c r="AR60" s="346">
        <v>-20.399999999999999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660940</v>
      </c>
      <c r="AN61" s="349">
        <v>135258</v>
      </c>
      <c r="AO61" s="350">
        <v>116.9</v>
      </c>
      <c r="AP61" s="351">
        <v>135350</v>
      </c>
      <c r="AQ61" s="352">
        <v>5.3</v>
      </c>
      <c r="AR61" s="338">
        <v>111.6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167963</v>
      </c>
      <c r="AN62" s="342">
        <v>33409</v>
      </c>
      <c r="AO62" s="343">
        <v>65.8</v>
      </c>
      <c r="AP62" s="344">
        <v>73059</v>
      </c>
      <c r="AQ62" s="345">
        <v>6.5</v>
      </c>
      <c r="AR62" s="346">
        <v>59.3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5MZR+Lp8bwrl/C2aF97dVXvQdsGa9IM//33+Y4cneaPrktvaOvBpZkgbyRHNehHiqBypVLI+9P2FP+KAeAg+w==" saltValue="l9g4CptuLFdlJIhRdP8i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515</v>
      </c>
    </row>
    <row r="120" spans="125:125" ht="13.5" hidden="1" customHeight="1" x14ac:dyDescent="0.15"/>
    <row r="121" spans="125:125" ht="13.5" hidden="1" customHeight="1" x14ac:dyDescent="0.15">
      <c r="DU121" s="259"/>
    </row>
  </sheetData>
  <sheetProtection algorithmName="SHA-512" hashValue="xq6s6Bd5Ejfi0dcwbxv9sHdtSS9siqIHmWyyAWorc2tmMW38UMcT+Hf10UNkIK2eEceJf+gX6vaEod2/rDNhww==" saltValue="ajyVxT/A5VcffZFKjqKW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dRUl5xC4ntEpjQ6yCv0/8OTE4cI7jOI0TGRk7O+RtMUQ0a954LuaGUt16Qi0HUP9TdFpF5seoWc3AcW8+M6UcQ==" saltValue="2uZZsGmMEaej7xHWcLqX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38.340000000000003</v>
      </c>
      <c r="G47" s="12">
        <v>31.03</v>
      </c>
      <c r="H47" s="12">
        <v>29.99</v>
      </c>
      <c r="I47" s="12">
        <v>35.229999999999997</v>
      </c>
      <c r="J47" s="13">
        <v>41.73</v>
      </c>
    </row>
    <row r="48" spans="2:10" ht="57.75" customHeight="1" x14ac:dyDescent="0.15">
      <c r="B48" s="14"/>
      <c r="C48" s="1141" t="s">
        <v>4</v>
      </c>
      <c r="D48" s="1141"/>
      <c r="E48" s="1142"/>
      <c r="F48" s="15">
        <v>10.14</v>
      </c>
      <c r="G48" s="16">
        <v>8.4499999999999993</v>
      </c>
      <c r="H48" s="16">
        <v>9.6199999999999992</v>
      </c>
      <c r="I48" s="16">
        <v>10.99</v>
      </c>
      <c r="J48" s="17">
        <v>9.4600000000000009</v>
      </c>
    </row>
    <row r="49" spans="2:10" ht="57.75" customHeight="1" thickBot="1" x14ac:dyDescent="0.2">
      <c r="B49" s="18"/>
      <c r="C49" s="1143" t="s">
        <v>5</v>
      </c>
      <c r="D49" s="1143"/>
      <c r="E49" s="1144"/>
      <c r="F49" s="19" t="s">
        <v>572</v>
      </c>
      <c r="G49" s="20" t="s">
        <v>573</v>
      </c>
      <c r="H49" s="20">
        <v>2.4900000000000002</v>
      </c>
      <c r="I49" s="20">
        <v>9.52</v>
      </c>
      <c r="J49" s="21">
        <v>2.6</v>
      </c>
    </row>
    <row r="50" spans="2:10" x14ac:dyDescent="0.15"/>
  </sheetData>
  <sheetProtection algorithmName="SHA-512" hashValue="b68JG6xGn5xgcWYxKt5hxROKmDcYQUm/oIOFD752sbdu1nXPzMd7e1IDfG6mtNZRgdTIJvYAUTY+lZB/ZhMZkA==" saltValue="WUJ0my8bDr6QKXSPslvi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10.130000000000001</v>
      </c>
      <c r="G34" s="33">
        <v>8.41</v>
      </c>
      <c r="H34" s="33">
        <v>9.5500000000000007</v>
      </c>
      <c r="I34" s="33">
        <v>10.99</v>
      </c>
      <c r="J34" s="34">
        <v>9.4499999999999993</v>
      </c>
      <c r="K34" s="22"/>
      <c r="L34" s="22"/>
      <c r="M34" s="22"/>
      <c r="N34" s="22"/>
      <c r="O34" s="22"/>
      <c r="P34" s="22"/>
    </row>
    <row r="35" spans="1:16" ht="39" customHeight="1" x14ac:dyDescent="0.15">
      <c r="A35" s="22"/>
      <c r="B35" s="35"/>
      <c r="C35" s="1145" t="s">
        <v>575</v>
      </c>
      <c r="D35" s="1146"/>
      <c r="E35" s="1147"/>
      <c r="F35" s="36">
        <v>6.72</v>
      </c>
      <c r="G35" s="37">
        <v>7.07</v>
      </c>
      <c r="H35" s="37">
        <v>6.07</v>
      </c>
      <c r="I35" s="37">
        <v>7.41</v>
      </c>
      <c r="J35" s="38">
        <v>6.96</v>
      </c>
      <c r="K35" s="22"/>
      <c r="L35" s="22"/>
      <c r="M35" s="22"/>
      <c r="N35" s="22"/>
      <c r="O35" s="22"/>
      <c r="P35" s="22"/>
    </row>
    <row r="36" spans="1:16" ht="39" customHeight="1" x14ac:dyDescent="0.15">
      <c r="A36" s="22"/>
      <c r="B36" s="35"/>
      <c r="C36" s="1145" t="s">
        <v>576</v>
      </c>
      <c r="D36" s="1146"/>
      <c r="E36" s="1147"/>
      <c r="F36" s="36">
        <v>1.17</v>
      </c>
      <c r="G36" s="37">
        <v>2.6</v>
      </c>
      <c r="H36" s="37">
        <v>1.1000000000000001</v>
      </c>
      <c r="I36" s="37">
        <v>0.71</v>
      </c>
      <c r="J36" s="38">
        <v>0.76</v>
      </c>
      <c r="K36" s="22"/>
      <c r="L36" s="22"/>
      <c r="M36" s="22"/>
      <c r="N36" s="22"/>
      <c r="O36" s="22"/>
      <c r="P36" s="22"/>
    </row>
    <row r="37" spans="1:16" ht="39" customHeight="1" x14ac:dyDescent="0.15">
      <c r="A37" s="22"/>
      <c r="B37" s="35"/>
      <c r="C37" s="1145" t="s">
        <v>577</v>
      </c>
      <c r="D37" s="1146"/>
      <c r="E37" s="1147"/>
      <c r="F37" s="36">
        <v>0.3</v>
      </c>
      <c r="G37" s="37">
        <v>0.22</v>
      </c>
      <c r="H37" s="37">
        <v>0.36</v>
      </c>
      <c r="I37" s="37">
        <v>0.4</v>
      </c>
      <c r="J37" s="38">
        <v>0.32</v>
      </c>
      <c r="K37" s="22"/>
      <c r="L37" s="22"/>
      <c r="M37" s="22"/>
      <c r="N37" s="22"/>
      <c r="O37" s="22"/>
      <c r="P37" s="22"/>
    </row>
    <row r="38" spans="1:16" ht="39" customHeight="1" x14ac:dyDescent="0.15">
      <c r="A38" s="22"/>
      <c r="B38" s="35"/>
      <c r="C38" s="1145" t="s">
        <v>578</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581</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c9VOEeqPh5HZk8ZgGmm7benEqyH9QaqYZB1l1gdBu8e1cDb6bcvml1MEVHEP8Sl/5lrVB5JSpD7K/4hc3/TFw==" saltValue="9bykHZ3djbiBHpFKV2//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508</v>
      </c>
      <c r="L45" s="60">
        <v>498</v>
      </c>
      <c r="M45" s="60">
        <v>509</v>
      </c>
      <c r="N45" s="60">
        <v>492</v>
      </c>
      <c r="O45" s="61">
        <v>414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228</v>
      </c>
      <c r="L48" s="64">
        <v>237</v>
      </c>
      <c r="M48" s="64">
        <v>214</v>
      </c>
      <c r="N48" s="64">
        <v>212</v>
      </c>
      <c r="O48" s="65">
        <v>200</v>
      </c>
      <c r="P48" s="48"/>
      <c r="Q48" s="48"/>
      <c r="R48" s="48"/>
      <c r="S48" s="48"/>
      <c r="T48" s="48"/>
      <c r="U48" s="48"/>
    </row>
    <row r="49" spans="1:21" ht="30.75" customHeight="1" x14ac:dyDescent="0.15">
      <c r="A49" s="48"/>
      <c r="B49" s="1155"/>
      <c r="C49" s="1156"/>
      <c r="D49" s="62"/>
      <c r="E49" s="1161" t="s">
        <v>16</v>
      </c>
      <c r="F49" s="1161"/>
      <c r="G49" s="1161"/>
      <c r="H49" s="1161"/>
      <c r="I49" s="1161"/>
      <c r="J49" s="1162"/>
      <c r="K49" s="63">
        <v>83</v>
      </c>
      <c r="L49" s="64">
        <v>68</v>
      </c>
      <c r="M49" s="64">
        <v>73</v>
      </c>
      <c r="N49" s="64">
        <v>54</v>
      </c>
      <c r="O49" s="65">
        <v>35</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526</v>
      </c>
      <c r="L50" s="64" t="s">
        <v>526</v>
      </c>
      <c r="M50" s="64" t="s">
        <v>526</v>
      </c>
      <c r="N50" s="64" t="s">
        <v>526</v>
      </c>
      <c r="O50" s="65" t="s">
        <v>526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526</v>
      </c>
      <c r="L51" s="64" t="s">
        <v>526</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518</v>
      </c>
      <c r="L52" s="64">
        <v>521</v>
      </c>
      <c r="M52" s="64">
        <v>538</v>
      </c>
      <c r="N52" s="64">
        <v>528</v>
      </c>
      <c r="O52" s="65">
        <v>451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301</v>
      </c>
      <c r="L53" s="69">
        <v>282</v>
      </c>
      <c r="M53" s="69">
        <v>258</v>
      </c>
      <c r="N53" s="69">
        <v>230</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qqzM98OIcNzydtvKOKvIdwcsTv05mQvEEsJ0Y99BKeR45fkoLr8oLxXPZuTOHlVcGOiM1s0J4Sui3qHjJ1+Fw==" saltValue="tFXYPXpZZZ/1uD42c0wt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4168</v>
      </c>
      <c r="J41" s="356">
        <v>3985</v>
      </c>
      <c r="K41" s="356">
        <v>3818</v>
      </c>
      <c r="L41" s="356">
        <v>4203</v>
      </c>
      <c r="M41" s="357">
        <v>5115</v>
      </c>
    </row>
    <row r="42" spans="2:13" ht="27.75" customHeight="1" x14ac:dyDescent="0.15">
      <c r="B42" s="1186"/>
      <c r="C42" s="1187"/>
      <c r="D42" s="106"/>
      <c r="E42" s="1192" t="s">
        <v>34</v>
      </c>
      <c r="F42" s="1192"/>
      <c r="G42" s="1192"/>
      <c r="H42" s="1193"/>
      <c r="I42" s="358" t="s">
        <v>526</v>
      </c>
      <c r="J42" s="359" t="s">
        <v>526</v>
      </c>
      <c r="K42" s="359" t="s">
        <v>526</v>
      </c>
      <c r="L42" s="359" t="s">
        <v>526</v>
      </c>
      <c r="M42" s="360" t="s">
        <v>526</v>
      </c>
    </row>
    <row r="43" spans="2:13" ht="27.75" customHeight="1" x14ac:dyDescent="0.15">
      <c r="B43" s="1186"/>
      <c r="C43" s="1187"/>
      <c r="D43" s="106"/>
      <c r="E43" s="1192" t="s">
        <v>35</v>
      </c>
      <c r="F43" s="1192"/>
      <c r="G43" s="1192"/>
      <c r="H43" s="1193"/>
      <c r="I43" s="358">
        <v>2023</v>
      </c>
      <c r="J43" s="359">
        <v>2001</v>
      </c>
      <c r="K43" s="359">
        <v>1737</v>
      </c>
      <c r="L43" s="359">
        <v>1516</v>
      </c>
      <c r="M43" s="360">
        <v>1301</v>
      </c>
    </row>
    <row r="44" spans="2:13" ht="27.75" customHeight="1" x14ac:dyDescent="0.15">
      <c r="B44" s="1186"/>
      <c r="C44" s="1187"/>
      <c r="D44" s="106"/>
      <c r="E44" s="1192" t="s">
        <v>36</v>
      </c>
      <c r="F44" s="1192"/>
      <c r="G44" s="1192"/>
      <c r="H44" s="1193"/>
      <c r="I44" s="358">
        <v>694</v>
      </c>
      <c r="J44" s="359">
        <v>551</v>
      </c>
      <c r="K44" s="359">
        <v>478</v>
      </c>
      <c r="L44" s="359">
        <v>440</v>
      </c>
      <c r="M44" s="360">
        <v>426</v>
      </c>
    </row>
    <row r="45" spans="2:13" ht="27.75" customHeight="1" x14ac:dyDescent="0.15">
      <c r="B45" s="1186"/>
      <c r="C45" s="1187"/>
      <c r="D45" s="106"/>
      <c r="E45" s="1192" t="s">
        <v>37</v>
      </c>
      <c r="F45" s="1192"/>
      <c r="G45" s="1192"/>
      <c r="H45" s="1193"/>
      <c r="I45" s="358">
        <v>1318</v>
      </c>
      <c r="J45" s="359">
        <v>1259</v>
      </c>
      <c r="K45" s="359">
        <v>1216</v>
      </c>
      <c r="L45" s="359">
        <v>1179</v>
      </c>
      <c r="M45" s="360">
        <v>1139</v>
      </c>
    </row>
    <row r="46" spans="2:13" ht="27.75" customHeight="1" x14ac:dyDescent="0.15">
      <c r="B46" s="1186"/>
      <c r="C46" s="1187"/>
      <c r="D46" s="107"/>
      <c r="E46" s="1192" t="s">
        <v>38</v>
      </c>
      <c r="F46" s="1192"/>
      <c r="G46" s="1192"/>
      <c r="H46" s="1193"/>
      <c r="I46" s="358">
        <v>31</v>
      </c>
      <c r="J46" s="359">
        <v>31</v>
      </c>
      <c r="K46" s="359">
        <v>31</v>
      </c>
      <c r="L46" s="359">
        <v>31</v>
      </c>
      <c r="M46" s="360" t="s">
        <v>526</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1727</v>
      </c>
      <c r="J50" s="359">
        <v>1675</v>
      </c>
      <c r="K50" s="359">
        <v>1824</v>
      </c>
      <c r="L50" s="359">
        <v>2292</v>
      </c>
      <c r="M50" s="360">
        <v>2669</v>
      </c>
    </row>
    <row r="51" spans="2:13" ht="27.75" customHeight="1" x14ac:dyDescent="0.15">
      <c r="B51" s="1186"/>
      <c r="C51" s="1187"/>
      <c r="D51" s="106"/>
      <c r="E51" s="1192" t="s">
        <v>44</v>
      </c>
      <c r="F51" s="1192"/>
      <c r="G51" s="1192"/>
      <c r="H51" s="1193"/>
      <c r="I51" s="358">
        <v>396</v>
      </c>
      <c r="J51" s="359">
        <v>358</v>
      </c>
      <c r="K51" s="359">
        <v>282</v>
      </c>
      <c r="L51" s="359">
        <v>262</v>
      </c>
      <c r="M51" s="360">
        <v>224</v>
      </c>
    </row>
    <row r="52" spans="2:13" ht="27.75" customHeight="1" x14ac:dyDescent="0.15">
      <c r="B52" s="1188"/>
      <c r="C52" s="1189"/>
      <c r="D52" s="106"/>
      <c r="E52" s="1192" t="s">
        <v>45</v>
      </c>
      <c r="F52" s="1192"/>
      <c r="G52" s="1192"/>
      <c r="H52" s="1193"/>
      <c r="I52" s="358">
        <v>4508</v>
      </c>
      <c r="J52" s="359">
        <v>4269</v>
      </c>
      <c r="K52" s="359">
        <v>4170</v>
      </c>
      <c r="L52" s="359">
        <v>4287</v>
      </c>
      <c r="M52" s="360">
        <v>4817</v>
      </c>
    </row>
    <row r="53" spans="2:13" ht="27.75" customHeight="1" thickBot="1" x14ac:dyDescent="0.2">
      <c r="B53" s="1199" t="s">
        <v>46</v>
      </c>
      <c r="C53" s="1200"/>
      <c r="D53" s="110"/>
      <c r="E53" s="1201" t="s">
        <v>47</v>
      </c>
      <c r="F53" s="1201"/>
      <c r="G53" s="1201"/>
      <c r="H53" s="1202"/>
      <c r="I53" s="361">
        <v>1605</v>
      </c>
      <c r="J53" s="362">
        <v>1523</v>
      </c>
      <c r="K53" s="362">
        <v>1003</v>
      </c>
      <c r="L53" s="362">
        <v>527</v>
      </c>
      <c r="M53" s="363">
        <v>270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SuiAZcEh+nk/Ep8SuQWvwSnnsLYNBjNIxZwQYRmezlOJmvHfMuqjZ2gFL756YOwl2eTHc8rTmWP2PK+5eIWKA==" saltValue="OtZoMGgnjweawMZXe1Be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814</v>
      </c>
      <c r="G55" s="122">
        <v>1032</v>
      </c>
      <c r="H55" s="123">
        <v>1163</v>
      </c>
    </row>
    <row r="56" spans="2:8" ht="52.5" customHeight="1" x14ac:dyDescent="0.15">
      <c r="B56" s="124"/>
      <c r="C56" s="1213" t="s">
        <v>51</v>
      </c>
      <c r="D56" s="1213"/>
      <c r="E56" s="1214"/>
      <c r="F56" s="125">
        <v>38</v>
      </c>
      <c r="G56" s="125">
        <v>239</v>
      </c>
      <c r="H56" s="126">
        <v>463</v>
      </c>
    </row>
    <row r="57" spans="2:8" ht="53.25" customHeight="1" x14ac:dyDescent="0.15">
      <c r="B57" s="124"/>
      <c r="C57" s="1215" t="s">
        <v>52</v>
      </c>
      <c r="D57" s="1215"/>
      <c r="E57" s="1216"/>
      <c r="F57" s="127">
        <v>949</v>
      </c>
      <c r="G57" s="127">
        <v>967</v>
      </c>
      <c r="H57" s="128">
        <v>983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1801</v>
      </c>
      <c r="G63" s="136">
        <v>2238</v>
      </c>
      <c r="H63" s="137">
        <v>2609</v>
      </c>
    </row>
    <row r="64" spans="2:8" x14ac:dyDescent="0.15"/>
  </sheetData>
  <sheetProtection algorithmName="SHA-512" hashValue="j3x3RuWwTesm2Jo/RARuhn0gMFGASeBAUFjZpjkZZNcPLrSKfO8v8uWYRmSNkk/nbX1AIBC0yphMGcsaZyy8Cg==" saltValue="40bZX2/rXCvOJm+X+Un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565</v>
      </c>
      <c r="G2" s="151"/>
      <c r="H2" s="152"/>
    </row>
    <row r="3" spans="1:8" x14ac:dyDescent="0.15">
      <c r="A3" s="148" t="s">
        <v>558</v>
      </c>
      <c r="B3" s="153"/>
      <c r="C3" s="154"/>
      <c r="D3" s="155">
        <v>21036</v>
      </c>
      <c r="E3" s="156"/>
      <c r="F3" s="157">
        <v>121449</v>
      </c>
      <c r="G3" s="158"/>
      <c r="H3" s="159"/>
    </row>
    <row r="4" spans="1:8" x14ac:dyDescent="0.15">
      <c r="A4" s="160"/>
      <c r="B4" s="161"/>
      <c r="C4" s="162"/>
      <c r="D4" s="163">
        <v>9397</v>
      </c>
      <c r="E4" s="164"/>
      <c r="F4" s="165">
        <v>62922</v>
      </c>
      <c r="G4" s="166"/>
      <c r="H4" s="167"/>
    </row>
    <row r="5" spans="1:8" x14ac:dyDescent="0.15">
      <c r="A5" s="148" t="s">
        <v>560</v>
      </c>
      <c r="B5" s="153"/>
      <c r="C5" s="154"/>
      <c r="D5" s="155">
        <v>55348</v>
      </c>
      <c r="E5" s="156"/>
      <c r="F5" s="157">
        <v>145139</v>
      </c>
      <c r="G5" s="158"/>
      <c r="H5" s="159"/>
    </row>
    <row r="6" spans="1:8" x14ac:dyDescent="0.15">
      <c r="A6" s="160"/>
      <c r="B6" s="161"/>
      <c r="C6" s="162"/>
      <c r="D6" s="163">
        <v>41895</v>
      </c>
      <c r="E6" s="164"/>
      <c r="F6" s="165">
        <v>83762</v>
      </c>
      <c r="G6" s="166"/>
      <c r="H6" s="167"/>
    </row>
    <row r="7" spans="1:8" x14ac:dyDescent="0.15">
      <c r="A7" s="148" t="s">
        <v>561</v>
      </c>
      <c r="B7" s="153"/>
      <c r="C7" s="154"/>
      <c r="D7" s="155">
        <v>43517</v>
      </c>
      <c r="E7" s="156"/>
      <c r="F7" s="157">
        <v>125391</v>
      </c>
      <c r="G7" s="158"/>
      <c r="H7" s="159"/>
    </row>
    <row r="8" spans="1:8" x14ac:dyDescent="0.15">
      <c r="A8" s="160"/>
      <c r="B8" s="161"/>
      <c r="C8" s="162"/>
      <c r="D8" s="163">
        <v>30247</v>
      </c>
      <c r="E8" s="164"/>
      <c r="F8" s="165">
        <v>68516</v>
      </c>
      <c r="G8" s="166"/>
      <c r="H8" s="167"/>
    </row>
    <row r="9" spans="1:8" x14ac:dyDescent="0.15">
      <c r="A9" s="148" t="s">
        <v>562</v>
      </c>
      <c r="B9" s="153"/>
      <c r="C9" s="154"/>
      <c r="D9" s="155">
        <v>215005</v>
      </c>
      <c r="E9" s="156"/>
      <c r="F9" s="157">
        <v>138402</v>
      </c>
      <c r="G9" s="158"/>
      <c r="H9" s="159"/>
    </row>
    <row r="10" spans="1:8" x14ac:dyDescent="0.15">
      <c r="A10" s="160"/>
      <c r="B10" s="161"/>
      <c r="C10" s="162"/>
      <c r="D10" s="163">
        <v>44539</v>
      </c>
      <c r="E10" s="164"/>
      <c r="F10" s="165">
        <v>70652</v>
      </c>
      <c r="G10" s="166"/>
      <c r="H10" s="167"/>
    </row>
    <row r="11" spans="1:8" x14ac:dyDescent="0.15">
      <c r="A11" s="148" t="s">
        <v>563</v>
      </c>
      <c r="B11" s="153"/>
      <c r="C11" s="154"/>
      <c r="D11" s="155">
        <v>341382</v>
      </c>
      <c r="E11" s="156"/>
      <c r="F11" s="157">
        <v>146367</v>
      </c>
      <c r="G11" s="158"/>
      <c r="H11" s="159"/>
    </row>
    <row r="12" spans="1:8" x14ac:dyDescent="0.15">
      <c r="A12" s="160"/>
      <c r="B12" s="161"/>
      <c r="C12" s="168"/>
      <c r="D12" s="163">
        <v>40966</v>
      </c>
      <c r="E12" s="164"/>
      <c r="F12" s="165">
        <v>79441</v>
      </c>
      <c r="G12" s="166"/>
      <c r="H12" s="167"/>
    </row>
    <row r="13" spans="1:8" x14ac:dyDescent="0.15">
      <c r="A13" s="148"/>
      <c r="B13" s="153"/>
      <c r="C13" s="169"/>
      <c r="D13" s="170">
        <v>135258</v>
      </c>
      <c r="E13" s="171"/>
      <c r="F13" s="172">
        <v>135350</v>
      </c>
      <c r="G13" s="173"/>
      <c r="H13" s="159"/>
    </row>
    <row r="14" spans="1:8" x14ac:dyDescent="0.15">
      <c r="A14" s="160"/>
      <c r="B14" s="161"/>
      <c r="C14" s="162"/>
      <c r="D14" s="163">
        <v>33409</v>
      </c>
      <c r="E14" s="164"/>
      <c r="F14" s="165">
        <v>73059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10.14</v>
      </c>
      <c r="C19" s="174">
        <f>ROUND(VALUE(SUBSTITUTE(実質収支比率等に係る経年分析!G$48,"▲","-")),2)</f>
        <v>8.4499999999999993</v>
      </c>
      <c r="D19" s="174">
        <f>ROUND(VALUE(SUBSTITUTE(実質収支比率等に係る経年分析!H$48,"▲","-")),2)</f>
        <v>9.6199999999999992</v>
      </c>
      <c r="E19" s="174">
        <f>ROUND(VALUE(SUBSTITUTE(実質収支比率等に係る経年分析!I$48,"▲","-")),2)</f>
        <v>10.99</v>
      </c>
      <c r="F19" s="174">
        <f>ROUND(VALUE(SUBSTITUTE(実質収支比率等に係る経年分析!J$48,"▲","-")),2)</f>
        <v>9.4600000000000009</v>
      </c>
    </row>
    <row r="20" spans="1:11" x14ac:dyDescent="0.15">
      <c r="A20" s="174" t="s">
        <v>59</v>
      </c>
      <c r="B20" s="174">
        <f>ROUND(VALUE(SUBSTITUTE(実質収支比率等に係る経年分析!F$47,"▲","-")),2)</f>
        <v>38.340000000000003</v>
      </c>
      <c r="C20" s="174">
        <f>ROUND(VALUE(SUBSTITUTE(実質収支比率等に係る経年分析!G$47,"▲","-")),2)</f>
        <v>31.03</v>
      </c>
      <c r="D20" s="174">
        <f>ROUND(VALUE(SUBSTITUTE(実質収支比率等に係る経年分析!H$47,"▲","-")),2)</f>
        <v>29.99</v>
      </c>
      <c r="E20" s="174">
        <f>ROUND(VALUE(SUBSTITUTE(実質収支比率等に係る経年分析!I$47,"▲","-")),2)</f>
        <v>35.229999999999997</v>
      </c>
      <c r="F20" s="174">
        <f>ROUND(VALUE(SUBSTITUTE(実質収支比率等に係る経年分析!J$47,"▲","-")),2)</f>
        <v>41.73</v>
      </c>
    </row>
    <row r="21" spans="1:11" x14ac:dyDescent="0.15">
      <c r="A21" s="174" t="s">
        <v>60</v>
      </c>
      <c r="B21" s="174">
        <f>IF(ISNUMBER(VALUE(SUBSTITUTE(実質収支比率等に係る経年分析!F$49,"▲","-"))),ROUND(VALUE(SUBSTITUTE(実質収支比率等に係る経年分析!F$49,"▲","-")),2),NA())</f>
        <v>-6.2</v>
      </c>
      <c r="C21" s="174">
        <f>IF(ISNUMBER(VALUE(SUBSTITUTE(実質収支比率等に係る経年分析!G$49,"▲","-"))),ROUND(VALUE(SUBSTITUTE(実質収支比率等に係る経年分析!G$49,"▲","-")),2),NA())</f>
        <v>-9.11</v>
      </c>
      <c r="D21" s="174">
        <f>IF(ISNUMBER(VALUE(SUBSTITUTE(実質収支比率等に係る経年分析!H$49,"▲","-"))),ROUND(VALUE(SUBSTITUTE(実質収支比率等に係る経年分析!H$49,"▲","-")),2),NA())</f>
        <v>2.4900000000000002</v>
      </c>
      <c r="E21" s="174">
        <f>IF(ISNUMBER(VALUE(SUBSTITUTE(実質収支比率等に係る経年分析!I$49,"▲","-"))),ROUND(VALUE(SUBSTITUTE(実質収支比率等に係る経年分析!I$49,"▲","-")),2),NA())</f>
        <v>9.52</v>
      </c>
      <c r="F21" s="174">
        <f>IF(ISNUMBER(VALUE(SUBSTITUTE(実質収支比率等に係る経年分析!J$49,"▲","-"))),ROUND(VALUE(SUBSTITUTE(実質収支比率等に係る経年分析!J$49,"▲","-")),2),NA())</f>
        <v>2.6</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介護保険特別会計（事業勘定）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10.130000000000001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9.4499999999999993</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518</v>
      </c>
      <c r="E42" s="176"/>
      <c r="F42" s="176"/>
      <c r="G42" s="176">
        <f>'実質公債費比率（分子）の構造'!L$52</f>
        <v>521</v>
      </c>
      <c r="H42" s="176"/>
      <c r="I42" s="176"/>
      <c r="J42" s="176">
        <f>'実質公債費比率（分子）の構造'!M$52</f>
        <v>538</v>
      </c>
      <c r="K42" s="176"/>
      <c r="L42" s="176"/>
      <c r="M42" s="176">
        <f>'実質公債費比率（分子）の構造'!N$52</f>
        <v>528</v>
      </c>
      <c r="N42" s="176"/>
      <c r="O42" s="176"/>
      <c r="P42" s="176">
        <f>'実質公債費比率（分子）の構造'!O$52</f>
        <v>451</v>
      </c>
    </row>
    <row r="43" spans="1:16" x14ac:dyDescent="0.15">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83</v>
      </c>
      <c r="C45" s="176"/>
      <c r="D45" s="176"/>
      <c r="E45" s="176">
        <f>'実質公債費比率（分子）の構造'!L$49</f>
        <v>68</v>
      </c>
      <c r="F45" s="176"/>
      <c r="G45" s="176"/>
      <c r="H45" s="176">
        <f>'実質公債費比率（分子）の構造'!M$49</f>
        <v>73</v>
      </c>
      <c r="I45" s="176"/>
      <c r="J45" s="176"/>
      <c r="K45" s="176">
        <f>'実質公債費比率（分子）の構造'!N$49</f>
        <v>54</v>
      </c>
      <c r="L45" s="176"/>
      <c r="M45" s="176"/>
      <c r="N45" s="176">
        <f>'実質公債費比率（分子）の構造'!O$49</f>
        <v>35</v>
      </c>
      <c r="O45" s="176"/>
      <c r="P45" s="176"/>
    </row>
    <row r="46" spans="1:16" x14ac:dyDescent="0.15">
      <c r="A46" s="176" t="s">
        <v>71</v>
      </c>
      <c r="B46" s="176">
        <f>'実質公債費比率（分子）の構造'!K$48</f>
        <v>228</v>
      </c>
      <c r="C46" s="176"/>
      <c r="D46" s="176"/>
      <c r="E46" s="176">
        <f>'実質公債費比率（分子）の構造'!L$48</f>
        <v>237</v>
      </c>
      <c r="F46" s="176"/>
      <c r="G46" s="176"/>
      <c r="H46" s="176">
        <f>'実質公債費比率（分子）の構造'!M$48</f>
        <v>214</v>
      </c>
      <c r="I46" s="176"/>
      <c r="J46" s="176"/>
      <c r="K46" s="176">
        <f>'実質公債費比率（分子）の構造'!N$48</f>
        <v>212</v>
      </c>
      <c r="L46" s="176"/>
      <c r="M46" s="176"/>
      <c r="N46" s="176">
        <f>'実質公債費比率（分子）の構造'!O$48</f>
        <v>200</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508</v>
      </c>
      <c r="C49" s="176"/>
      <c r="D49" s="176"/>
      <c r="E49" s="176">
        <f>'実質公債費比率（分子）の構造'!L$45</f>
        <v>498</v>
      </c>
      <c r="F49" s="176"/>
      <c r="G49" s="176"/>
      <c r="H49" s="176">
        <f>'実質公債費比率（分子）の構造'!M$45</f>
        <v>509</v>
      </c>
      <c r="I49" s="176"/>
      <c r="J49" s="176"/>
      <c r="K49" s="176">
        <f>'実質公債費比率（分子）の構造'!N$45</f>
        <v>492</v>
      </c>
      <c r="L49" s="176"/>
      <c r="M49" s="176"/>
      <c r="N49" s="176">
        <f>'実質公債費比率（分子）の構造'!O$45</f>
        <v>414</v>
      </c>
      <c r="O49" s="176"/>
      <c r="P49" s="176"/>
    </row>
    <row r="50" spans="1:16" x14ac:dyDescent="0.15">
      <c r="A50" s="176" t="s">
        <v>75</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282</v>
      </c>
      <c r="G50" s="176" t="e">
        <f>NA()</f>
        <v>#N/A</v>
      </c>
      <c r="H50" s="176" t="e">
        <f>NA()</f>
        <v>#N/A</v>
      </c>
      <c r="I50" s="176">
        <f>IF(ISNUMBER('実質公債費比率（分子）の構造'!M$53),'実質公債費比率（分子）の構造'!M$53,NA())</f>
        <v>258</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198</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4508</v>
      </c>
      <c r="E56" s="175"/>
      <c r="F56" s="175"/>
      <c r="G56" s="175">
        <f>'将来負担比率（分子）の構造'!J$52</f>
        <v>4269</v>
      </c>
      <c r="H56" s="175"/>
      <c r="I56" s="175"/>
      <c r="J56" s="175">
        <f>'将来負担比率（分子）の構造'!K$52</f>
        <v>4170</v>
      </c>
      <c r="K56" s="175"/>
      <c r="L56" s="175"/>
      <c r="M56" s="175">
        <f>'将来負担比率（分子）の構造'!L$52</f>
        <v>4287</v>
      </c>
      <c r="N56" s="175"/>
      <c r="O56" s="175"/>
      <c r="P56" s="175">
        <f>'将来負担比率（分子）の構造'!M$52</f>
        <v>4817</v>
      </c>
    </row>
    <row r="57" spans="1:16" x14ac:dyDescent="0.15">
      <c r="A57" s="175" t="s">
        <v>44</v>
      </c>
      <c r="B57" s="175"/>
      <c r="C57" s="175"/>
      <c r="D57" s="175">
        <f>'将来負担比率（分子）の構造'!I$51</f>
        <v>396</v>
      </c>
      <c r="E57" s="175"/>
      <c r="F57" s="175"/>
      <c r="G57" s="175">
        <f>'将来負担比率（分子）の構造'!J$51</f>
        <v>358</v>
      </c>
      <c r="H57" s="175"/>
      <c r="I57" s="175"/>
      <c r="J57" s="175">
        <f>'将来負担比率（分子）の構造'!K$51</f>
        <v>282</v>
      </c>
      <c r="K57" s="175"/>
      <c r="L57" s="175"/>
      <c r="M57" s="175">
        <f>'将来負担比率（分子）の構造'!L$51</f>
        <v>262</v>
      </c>
      <c r="N57" s="175"/>
      <c r="O57" s="175"/>
      <c r="P57" s="175">
        <f>'将来負担比率（分子）の構造'!M$51</f>
        <v>224</v>
      </c>
    </row>
    <row r="58" spans="1:16" x14ac:dyDescent="0.15">
      <c r="A58" s="175" t="s">
        <v>43</v>
      </c>
      <c r="B58" s="175"/>
      <c r="C58" s="175"/>
      <c r="D58" s="175">
        <f>'将来負担比率（分子）の構造'!I$50</f>
        <v>1727</v>
      </c>
      <c r="E58" s="175"/>
      <c r="F58" s="175"/>
      <c r="G58" s="175">
        <f>'将来負担比率（分子）の構造'!J$50</f>
        <v>1675</v>
      </c>
      <c r="H58" s="175"/>
      <c r="I58" s="175"/>
      <c r="J58" s="175">
        <f>'将来負担比率（分子）の構造'!K$50</f>
        <v>1824</v>
      </c>
      <c r="K58" s="175"/>
      <c r="L58" s="175"/>
      <c r="M58" s="175">
        <f>'将来負担比率（分子）の構造'!L$50</f>
        <v>2292</v>
      </c>
      <c r="N58" s="175"/>
      <c r="O58" s="175"/>
      <c r="P58" s="175">
        <f>'将来負担比率（分子）の構造'!M$50</f>
        <v>2669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31</v>
      </c>
      <c r="C61" s="175"/>
      <c r="D61" s="175"/>
      <c r="E61" s="175">
        <f>'将来負担比率（分子）の構造'!J$46</f>
        <v>31</v>
      </c>
      <c r="F61" s="175"/>
      <c r="G61" s="175"/>
      <c r="H61" s="175">
        <f>'将来負担比率（分子）の構造'!K$46</f>
        <v>31</v>
      </c>
      <c r="I61" s="175"/>
      <c r="J61" s="175"/>
      <c r="K61" s="175">
        <f>'将来負担比率（分子）の構造'!L$46</f>
        <v>31</v>
      </c>
      <c r="L61" s="175"/>
      <c r="M61" s="175"/>
      <c r="N61" s="175" t="str">
        <f>'将来負担比率（分子）の構造'!M$46</f>
        <v>-</v>
      </c>
      <c r="O61" s="175"/>
      <c r="P61" s="175"/>
    </row>
    <row r="62" spans="1:16" x14ac:dyDescent="0.15">
      <c r="A62" s="175" t="s">
        <v>37</v>
      </c>
      <c r="B62" s="175">
        <f>'将来負担比率（分子）の構造'!I$45</f>
        <v>1318</v>
      </c>
      <c r="C62" s="175"/>
      <c r="D62" s="175"/>
      <c r="E62" s="175">
        <f>'将来負担比率（分子）の構造'!J$45</f>
        <v>1259</v>
      </c>
      <c r="F62" s="175"/>
      <c r="G62" s="175"/>
      <c r="H62" s="175">
        <f>'将来負担比率（分子）の構造'!K$45</f>
        <v>1216</v>
      </c>
      <c r="I62" s="175"/>
      <c r="J62" s="175"/>
      <c r="K62" s="175">
        <f>'将来負担比率（分子）の構造'!L$45</f>
        <v>1179</v>
      </c>
      <c r="L62" s="175"/>
      <c r="M62" s="175"/>
      <c r="N62" s="175">
        <f>'将来負担比率（分子）の構造'!M$45</f>
        <v>1139</v>
      </c>
      <c r="O62" s="175"/>
      <c r="P62" s="175"/>
    </row>
    <row r="63" spans="1:16" x14ac:dyDescent="0.15">
      <c r="A63" s="175" t="s">
        <v>36</v>
      </c>
      <c r="B63" s="175">
        <f>'将来負担比率（分子）の構造'!I$44</f>
        <v>694</v>
      </c>
      <c r="C63" s="175"/>
      <c r="D63" s="175"/>
      <c r="E63" s="175">
        <f>'将来負担比率（分子）の構造'!J$44</f>
        <v>551</v>
      </c>
      <c r="F63" s="175"/>
      <c r="G63" s="175"/>
      <c r="H63" s="175">
        <f>'将来負担比率（分子）の構造'!K$44</f>
        <v>478</v>
      </c>
      <c r="I63" s="175"/>
      <c r="J63" s="175"/>
      <c r="K63" s="175">
        <f>'将来負担比率（分子）の構造'!L$44</f>
        <v>440</v>
      </c>
      <c r="L63" s="175"/>
      <c r="M63" s="175"/>
      <c r="N63" s="175">
        <f>'将来負担比率（分子）の構造'!M$44</f>
        <v>426</v>
      </c>
      <c r="O63" s="175"/>
      <c r="P63" s="175"/>
    </row>
    <row r="64" spans="1:16" x14ac:dyDescent="0.15">
      <c r="A64" s="175" t="s">
        <v>35</v>
      </c>
      <c r="B64" s="175">
        <f>'将来負担比率（分子）の構造'!I$43</f>
        <v>2023</v>
      </c>
      <c r="C64" s="175"/>
      <c r="D64" s="175"/>
      <c r="E64" s="175">
        <f>'将来負担比率（分子）の構造'!J$43</f>
        <v>2001</v>
      </c>
      <c r="F64" s="175"/>
      <c r="G64" s="175"/>
      <c r="H64" s="175">
        <f>'将来負担比率（分子）の構造'!K$43</f>
        <v>1737</v>
      </c>
      <c r="I64" s="175"/>
      <c r="J64" s="175"/>
      <c r="K64" s="175">
        <f>'将来負担比率（分子）の構造'!L$43</f>
        <v>1516</v>
      </c>
      <c r="L64" s="175"/>
      <c r="M64" s="175"/>
      <c r="N64" s="175">
        <f>'将来負担比率（分子）の構造'!M$43</f>
        <v>1301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4168</v>
      </c>
      <c r="C66" s="175"/>
      <c r="D66" s="175"/>
      <c r="E66" s="175">
        <f>'将来負担比率（分子）の構造'!J$41</f>
        <v>3985</v>
      </c>
      <c r="F66" s="175"/>
      <c r="G66" s="175"/>
      <c r="H66" s="175">
        <f>'将来負担比率（分子）の構造'!K$41</f>
        <v>3818</v>
      </c>
      <c r="I66" s="175"/>
      <c r="J66" s="175"/>
      <c r="K66" s="175">
        <f>'将来負担比率（分子）の構造'!L$41</f>
        <v>4203</v>
      </c>
      <c r="L66" s="175"/>
      <c r="M66" s="175"/>
      <c r="N66" s="175">
        <f>'将来負担比率（分子）の構造'!M$41</f>
        <v>5115</v>
      </c>
      <c r="O66" s="175"/>
      <c r="P66" s="175"/>
    </row>
    <row r="67" spans="1:16" x14ac:dyDescent="0.15">
      <c r="A67" s="175" t="s">
        <v>79</v>
      </c>
      <c r="B67" s="175" t="e">
        <f>NA()</f>
        <v>#N/A</v>
      </c>
      <c r="C67" s="175">
        <f>IF(ISNUMBER('将来負担比率（分子）の構造'!I$53), IF('将来負担比率（分子）の構造'!I$53 &lt; 0, 0, '将来負担比率（分子）の構造'!I$53), NA())</f>
        <v>1605</v>
      </c>
      <c r="D67" s="175" t="e">
        <f>NA()</f>
        <v>#N/A</v>
      </c>
      <c r="E67" s="175" t="e">
        <f>NA()</f>
        <v>#N/A</v>
      </c>
      <c r="F67" s="175">
        <f>IF(ISNUMBER('将来負担比率（分子）の構造'!J$53), IF('将来負担比率（分子）の構造'!J$53 &lt; 0, 0, '将来負担比率（分子）の構造'!J$53), NA())</f>
        <v>1523</v>
      </c>
      <c r="G67" s="175" t="e">
        <f>NA()</f>
        <v>#N/A</v>
      </c>
      <c r="H67" s="175" t="e">
        <f>NA()</f>
        <v>#N/A</v>
      </c>
      <c r="I67" s="175">
        <f>IF(ISNUMBER('将来負担比率（分子）の構造'!K$53), IF('将来負担比率（分子）の構造'!K$53 &lt; 0, 0, '将来負担比率（分子）の構造'!K$53), NA())</f>
        <v>1003</v>
      </c>
      <c r="J67" s="175" t="e">
        <f>NA()</f>
        <v>#N/A</v>
      </c>
      <c r="K67" s="175" t="e">
        <f>NA()</f>
        <v>#N/A</v>
      </c>
      <c r="L67" s="175">
        <f>IF(ISNUMBER('将来負担比率（分子）の構造'!L$53), IF('将来負担比率（分子）の構造'!L$53 &lt; 0, 0, '将来負担比率（分子）の構造'!L$53), NA())</f>
        <v>527</v>
      </c>
      <c r="M67" s="175" t="e">
        <f>NA()</f>
        <v>#N/A</v>
      </c>
      <c r="N67" s="175" t="e">
        <f>NA()</f>
        <v>#N/A</v>
      </c>
      <c r="O67" s="175">
        <f>IF(ISNUMBER('将来負担比率（分子）の構造'!M$53), IF('将来負担比率（分子）の構造'!M$53 &lt; 0, 0, '将来負担比率（分子）の構造'!M$53), NA())</f>
        <v>270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814</v>
      </c>
      <c r="C72" s="179">
        <f>基金残高に係る経年分析!G55</f>
        <v>1032</v>
      </c>
      <c r="D72" s="179">
        <f>基金残高に係る経年分析!H55</f>
        <v>1163</v>
      </c>
    </row>
    <row r="73" spans="1:16" x14ac:dyDescent="0.15">
      <c r="A73" s="178" t="s">
        <v>82</v>
      </c>
      <c r="B73" s="179">
        <f>基金残高に係る経年分析!F56</f>
        <v>38</v>
      </c>
      <c r="C73" s="179">
        <f>基金残高に係る経年分析!G56</f>
        <v>239</v>
      </c>
      <c r="D73" s="179">
        <f>基金残高に係る経年分析!H56</f>
        <v>463</v>
      </c>
    </row>
    <row r="74" spans="1:16" x14ac:dyDescent="0.15">
      <c r="A74" s="178" t="s">
        <v>83</v>
      </c>
      <c r="B74" s="179">
        <f>基金残高に係る経年分析!F57</f>
        <v>949</v>
      </c>
      <c r="C74" s="179">
        <f>基金残高に係る経年分析!G57</f>
        <v>967</v>
      </c>
      <c r="D74" s="179">
        <f>基金残高に係る経年分析!H57</f>
        <v>983</v>
      </c>
    </row>
  </sheetData>
  <sheetProtection algorithmName="SHA-512" hashValue="+qfupXQ1vsCr82a1t4LbNJc99FMdPpGrDwyvWjwuw5SBfvBFbDnDmVqrBoSP49ObpV/mM13Nc/zWLOqz04iXNg==" saltValue="6fJiRB9iuC31xt19Gjw4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2024-03-14T03:32:45Z</dcterms:created>
  <dcterms:modified xsi:type="dcterms:W3CDTF">2024-05-01T08:32:43Z</dcterms:modified>
  <cp:category/>
</cp:coreProperties>
</file>